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onvergeone-my.sharepoint.com/personal/mhager_onec1_com/Documents/Documents/Accounts/State of NM/2025/DOIT/60-00000-25-00021_Data_Center_WAN_and_or_LAN_Equipment/Final Response Docs/Other Manufacturer Price Lists/"/>
    </mc:Choice>
  </mc:AlternateContent>
  <xr:revisionPtr revIDLastSave="207" documentId="8_{ABD1229D-1A27-4EA3-80E7-01F089A862C0}" xr6:coauthVersionLast="47" xr6:coauthVersionMax="47" xr10:uidLastSave="{2A158CDD-D002-4ED4-9C25-81C47753DE98}"/>
  <bookViews>
    <workbookView xWindow="-120" yWindow="-120" windowWidth="29040" windowHeight="15720" xr2:uid="{7F70F298-EFDD-4B24-BD7D-9440D5ECF4E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39" i="1" l="1"/>
  <c r="J140" i="1"/>
  <c r="F140" i="1"/>
  <c r="J131" i="1"/>
  <c r="J132" i="1"/>
  <c r="J133" i="1"/>
  <c r="J134" i="1"/>
  <c r="J135" i="1"/>
  <c r="P173" i="1"/>
  <c r="O173" i="1"/>
  <c r="P171" i="1"/>
  <c r="O171" i="1"/>
  <c r="P170" i="1"/>
  <c r="O170" i="1"/>
  <c r="P169" i="1"/>
  <c r="Q169" i="1" s="1"/>
  <c r="O169" i="1"/>
  <c r="P168" i="1"/>
  <c r="O168" i="1"/>
  <c r="P167" i="1"/>
  <c r="O167" i="1"/>
  <c r="P166" i="1"/>
  <c r="O166" i="1"/>
  <c r="Q166" i="1" s="1"/>
  <c r="P165" i="1"/>
  <c r="O165" i="1"/>
  <c r="P164" i="1"/>
  <c r="O164" i="1"/>
  <c r="P163" i="1"/>
  <c r="O163" i="1"/>
  <c r="P162" i="1"/>
  <c r="O162" i="1"/>
  <c r="Q173" i="1"/>
  <c r="Q171" i="1"/>
  <c r="Q170" i="1"/>
  <c r="Q167" i="1"/>
  <c r="Q164" i="1"/>
  <c r="P159" i="1"/>
  <c r="Q159" i="1" s="1"/>
  <c r="O159" i="1"/>
  <c r="P158" i="1"/>
  <c r="O158" i="1"/>
  <c r="Q158" i="1" s="1"/>
  <c r="P157" i="1"/>
  <c r="O157" i="1"/>
  <c r="Q157" i="1" s="1"/>
  <c r="P156" i="1"/>
  <c r="Q156" i="1" s="1"/>
  <c r="O156" i="1"/>
  <c r="P155" i="1"/>
  <c r="O155" i="1"/>
  <c r="P152" i="1"/>
  <c r="O152" i="1"/>
  <c r="P151" i="1"/>
  <c r="O151" i="1"/>
  <c r="P150" i="1"/>
  <c r="O150" i="1"/>
  <c r="Q150" i="1" s="1"/>
  <c r="P149" i="1"/>
  <c r="O149" i="1"/>
  <c r="P146" i="1"/>
  <c r="O146" i="1"/>
  <c r="Q146" i="1" s="1"/>
  <c r="P145" i="1"/>
  <c r="O145" i="1"/>
  <c r="Q145" i="1" s="1"/>
  <c r="P144" i="1"/>
  <c r="O144" i="1"/>
  <c r="Q144" i="1" s="1"/>
  <c r="P143" i="1"/>
  <c r="Q143" i="1" s="1"/>
  <c r="O143" i="1"/>
  <c r="P142" i="1"/>
  <c r="Q142" i="1" s="1"/>
  <c r="O142" i="1"/>
  <c r="P141" i="1"/>
  <c r="Q141" i="1" s="1"/>
  <c r="O141" i="1"/>
  <c r="P140" i="1"/>
  <c r="Q140" i="1" s="1"/>
  <c r="O140" i="1"/>
  <c r="P139" i="1"/>
  <c r="Q139" i="1" s="1"/>
  <c r="O139" i="1"/>
  <c r="P136" i="1"/>
  <c r="O136" i="1"/>
  <c r="P135" i="1"/>
  <c r="O135" i="1"/>
  <c r="Q135" i="1" s="1"/>
  <c r="P134" i="1"/>
  <c r="O134" i="1"/>
  <c r="Q134" i="1" s="1"/>
  <c r="P133" i="1"/>
  <c r="O133" i="1"/>
  <c r="Q133" i="1" s="1"/>
  <c r="P132" i="1"/>
  <c r="O132" i="1"/>
  <c r="Q132" i="1" s="1"/>
  <c r="P131" i="1"/>
  <c r="O131" i="1"/>
  <c r="Q131" i="1" s="1"/>
  <c r="P130" i="1"/>
  <c r="O130" i="1"/>
  <c r="P129" i="1"/>
  <c r="O129" i="1"/>
  <c r="Q129" i="1" s="1"/>
  <c r="P126" i="1"/>
  <c r="Q126" i="1" s="1"/>
  <c r="O126" i="1"/>
  <c r="P125" i="1"/>
  <c r="Q125" i="1" s="1"/>
  <c r="O125" i="1"/>
  <c r="P124" i="1"/>
  <c r="O124" i="1"/>
  <c r="P123" i="1"/>
  <c r="Q123" i="1" s="1"/>
  <c r="O123" i="1"/>
  <c r="P122" i="1"/>
  <c r="O122" i="1"/>
  <c r="P121" i="1"/>
  <c r="O121" i="1"/>
  <c r="P120" i="1"/>
  <c r="O120" i="1"/>
  <c r="Q120" i="1" s="1"/>
  <c r="P119" i="1"/>
  <c r="Q119" i="1" s="1"/>
  <c r="O119" i="1"/>
  <c r="P118" i="1"/>
  <c r="O118" i="1"/>
  <c r="P117" i="1"/>
  <c r="O117" i="1"/>
  <c r="P112" i="1"/>
  <c r="O112" i="1"/>
  <c r="Q112" i="1" s="1"/>
  <c r="P111" i="1"/>
  <c r="Q111" i="1" s="1"/>
  <c r="O111" i="1"/>
  <c r="P110" i="1"/>
  <c r="O110" i="1"/>
  <c r="P109" i="1"/>
  <c r="O109" i="1"/>
  <c r="P108" i="1"/>
  <c r="O108" i="1"/>
  <c r="P107" i="1"/>
  <c r="O107" i="1"/>
  <c r="P106" i="1"/>
  <c r="O106" i="1"/>
  <c r="P105" i="1"/>
  <c r="Q105" i="1" s="1"/>
  <c r="O105" i="1"/>
  <c r="P104" i="1"/>
  <c r="O104" i="1"/>
  <c r="P103" i="1"/>
  <c r="O103" i="1"/>
  <c r="P102" i="1"/>
  <c r="O102" i="1"/>
  <c r="Q102" i="1" s="1"/>
  <c r="P101" i="1"/>
  <c r="O101" i="1"/>
  <c r="Q101" i="1" s="1"/>
  <c r="P100" i="1"/>
  <c r="O100" i="1"/>
  <c r="Q100" i="1" s="1"/>
  <c r="P99" i="1"/>
  <c r="Q99" i="1" s="1"/>
  <c r="O99" i="1"/>
  <c r="P98" i="1"/>
  <c r="O98" i="1"/>
  <c r="P94" i="1"/>
  <c r="O94" i="1"/>
  <c r="Q94" i="1" s="1"/>
  <c r="P93" i="1"/>
  <c r="O93" i="1"/>
  <c r="Q93" i="1" s="1"/>
  <c r="P92" i="1"/>
  <c r="O92" i="1"/>
  <c r="Q92" i="1" s="1"/>
  <c r="P91" i="1"/>
  <c r="O91" i="1"/>
  <c r="Q91" i="1" s="1"/>
  <c r="P87" i="1"/>
  <c r="O87" i="1"/>
  <c r="P86" i="1"/>
  <c r="O86" i="1"/>
  <c r="Q86" i="1" s="1"/>
  <c r="P85" i="1"/>
  <c r="Q85" i="1" s="1"/>
  <c r="O85" i="1"/>
  <c r="P84" i="1"/>
  <c r="O84" i="1"/>
  <c r="P83" i="1"/>
  <c r="O83" i="1"/>
  <c r="Q83" i="1" s="1"/>
  <c r="P79" i="1"/>
  <c r="O79" i="1"/>
  <c r="Q79" i="1" s="1"/>
  <c r="P78" i="1"/>
  <c r="O78" i="1"/>
  <c r="Q78" i="1" s="1"/>
  <c r="P77" i="1"/>
  <c r="O77" i="1"/>
  <c r="Q77" i="1" s="1"/>
  <c r="P76" i="1"/>
  <c r="Q76" i="1" s="1"/>
  <c r="O76" i="1"/>
  <c r="P74" i="1"/>
  <c r="O74" i="1"/>
  <c r="Q74" i="1" s="1"/>
  <c r="P73" i="1"/>
  <c r="O73" i="1"/>
  <c r="Q73" i="1" s="1"/>
  <c r="P72" i="1"/>
  <c r="Q72" i="1" s="1"/>
  <c r="O72" i="1"/>
  <c r="P71" i="1"/>
  <c r="O71" i="1"/>
  <c r="Q71" i="1" s="1"/>
  <c r="P70" i="1"/>
  <c r="O70" i="1"/>
  <c r="Q70" i="1" s="1"/>
  <c r="P67" i="1"/>
  <c r="O67" i="1"/>
  <c r="P66" i="1"/>
  <c r="Q66" i="1" s="1"/>
  <c r="O66" i="1"/>
  <c r="P65" i="1"/>
  <c r="Q65" i="1" s="1"/>
  <c r="O65" i="1"/>
  <c r="P64" i="1"/>
  <c r="O64" i="1"/>
  <c r="P63" i="1"/>
  <c r="O63" i="1"/>
  <c r="P62" i="1"/>
  <c r="O62" i="1"/>
  <c r="P61" i="1"/>
  <c r="Q61" i="1" s="1"/>
  <c r="O61" i="1"/>
  <c r="P60" i="1"/>
  <c r="O60" i="1"/>
  <c r="Q60" i="1" s="1"/>
  <c r="P59" i="1"/>
  <c r="Q59" i="1" s="1"/>
  <c r="O59" i="1"/>
  <c r="P58" i="1"/>
  <c r="O58" i="1"/>
  <c r="P57" i="1"/>
  <c r="O57" i="1"/>
  <c r="P56" i="1"/>
  <c r="O56" i="1"/>
  <c r="P55" i="1"/>
  <c r="O55" i="1"/>
  <c r="P54" i="1"/>
  <c r="O54" i="1"/>
  <c r="Q54" i="1" s="1"/>
  <c r="P53" i="1"/>
  <c r="Q53" i="1" s="1"/>
  <c r="O53" i="1"/>
  <c r="P52" i="1"/>
  <c r="O52" i="1"/>
  <c r="P51" i="1"/>
  <c r="O51" i="1"/>
  <c r="P50" i="1"/>
  <c r="O50" i="1"/>
  <c r="P49" i="1"/>
  <c r="O49" i="1"/>
  <c r="P48" i="1"/>
  <c r="Q48" i="1" s="1"/>
  <c r="O48" i="1"/>
  <c r="P47" i="1"/>
  <c r="Q47" i="1" s="1"/>
  <c r="O47" i="1"/>
  <c r="P46" i="1"/>
  <c r="O46" i="1"/>
  <c r="P45" i="1"/>
  <c r="O45" i="1"/>
  <c r="P44" i="1"/>
  <c r="Q44" i="1" s="1"/>
  <c r="O44" i="1"/>
  <c r="P43" i="1"/>
  <c r="Q43" i="1" s="1"/>
  <c r="O43" i="1"/>
  <c r="P42" i="1"/>
  <c r="Q42" i="1" s="1"/>
  <c r="O42" i="1"/>
  <c r="P41" i="1"/>
  <c r="Q41" i="1" s="1"/>
  <c r="O41" i="1"/>
  <c r="P40" i="1"/>
  <c r="O40" i="1"/>
  <c r="P39" i="1"/>
  <c r="Q39" i="1" s="1"/>
  <c r="O39" i="1"/>
  <c r="P38" i="1"/>
  <c r="Q38" i="1" s="1"/>
  <c r="O38" i="1"/>
  <c r="P37" i="1"/>
  <c r="O37" i="1"/>
  <c r="Q37" i="1" s="1"/>
  <c r="P36" i="1"/>
  <c r="O36" i="1"/>
  <c r="P32" i="1"/>
  <c r="O32" i="1"/>
  <c r="Q32" i="1" s="1"/>
  <c r="P31" i="1"/>
  <c r="O31" i="1"/>
  <c r="Q31" i="1" s="1"/>
  <c r="Q64" i="1"/>
  <c r="Q63" i="1"/>
  <c r="Q62" i="1"/>
  <c r="Q52" i="1"/>
  <c r="Q51" i="1"/>
  <c r="Q49" i="1"/>
  <c r="Q40" i="1"/>
  <c r="P26" i="1"/>
  <c r="O26" i="1"/>
  <c r="Q26" i="1" s="1"/>
  <c r="P25" i="1"/>
  <c r="O25" i="1"/>
  <c r="P24" i="1"/>
  <c r="O24" i="1"/>
  <c r="Q24" i="1" s="1"/>
  <c r="P23" i="1"/>
  <c r="O23" i="1"/>
  <c r="P19" i="1"/>
  <c r="O19" i="1"/>
  <c r="Q19" i="1" s="1"/>
  <c r="P18" i="1"/>
  <c r="O18" i="1"/>
  <c r="Q18" i="1" s="1"/>
  <c r="P17" i="1"/>
  <c r="Q17" i="1" s="1"/>
  <c r="O17" i="1"/>
  <c r="P16" i="1"/>
  <c r="O16" i="1"/>
  <c r="P15" i="1"/>
  <c r="O15" i="1"/>
  <c r="P14" i="1"/>
  <c r="Q14" i="1" s="1"/>
  <c r="O14" i="1"/>
  <c r="K173" i="1"/>
  <c r="L173" i="1" s="1"/>
  <c r="K169" i="1"/>
  <c r="K168" i="1"/>
  <c r="L168" i="1" s="1"/>
  <c r="K167" i="1"/>
  <c r="L167" i="1" s="1"/>
  <c r="K166" i="1"/>
  <c r="L166" i="1" s="1"/>
  <c r="K165" i="1"/>
  <c r="L165" i="1" s="1"/>
  <c r="K164" i="1"/>
  <c r="K163" i="1"/>
  <c r="L163" i="1" s="1"/>
  <c r="K162" i="1"/>
  <c r="L162" i="1" s="1"/>
  <c r="K159" i="1"/>
  <c r="K158" i="1"/>
  <c r="K157" i="1"/>
  <c r="K156" i="1"/>
  <c r="K155" i="1"/>
  <c r="K152" i="1"/>
  <c r="K151" i="1"/>
  <c r="L151" i="1" s="1"/>
  <c r="K150" i="1"/>
  <c r="L150" i="1" s="1"/>
  <c r="K149" i="1"/>
  <c r="L149" i="1" s="1"/>
  <c r="K146" i="1"/>
  <c r="K145" i="1"/>
  <c r="K144" i="1"/>
  <c r="K143" i="1"/>
  <c r="K142" i="1"/>
  <c r="K141" i="1"/>
  <c r="L141" i="1" s="1"/>
  <c r="K140" i="1"/>
  <c r="L140" i="1" s="1"/>
  <c r="K139" i="1"/>
  <c r="K136" i="1"/>
  <c r="K135" i="1"/>
  <c r="L135" i="1" s="1"/>
  <c r="K134" i="1"/>
  <c r="K133" i="1"/>
  <c r="K132" i="1"/>
  <c r="K131" i="1"/>
  <c r="K130" i="1"/>
  <c r="K129" i="1"/>
  <c r="K126" i="1"/>
  <c r="K125" i="1"/>
  <c r="K124" i="1"/>
  <c r="K123" i="1"/>
  <c r="K122" i="1"/>
  <c r="L122" i="1" s="1"/>
  <c r="K121" i="1"/>
  <c r="L121" i="1" s="1"/>
  <c r="K120" i="1"/>
  <c r="K119" i="1"/>
  <c r="K118" i="1"/>
  <c r="K117" i="1"/>
  <c r="K112" i="1"/>
  <c r="L112" i="1" s="1"/>
  <c r="K111" i="1"/>
  <c r="K110" i="1"/>
  <c r="L110" i="1" s="1"/>
  <c r="K109" i="1"/>
  <c r="K108" i="1"/>
  <c r="K107" i="1"/>
  <c r="K106" i="1"/>
  <c r="K105" i="1"/>
  <c r="K104" i="1"/>
  <c r="K103" i="1"/>
  <c r="K102" i="1"/>
  <c r="K101" i="1"/>
  <c r="K100" i="1"/>
  <c r="K99" i="1"/>
  <c r="K98" i="1"/>
  <c r="K94" i="1"/>
  <c r="K93" i="1"/>
  <c r="K92" i="1"/>
  <c r="K91" i="1"/>
  <c r="K87" i="1"/>
  <c r="K86" i="1"/>
  <c r="K85" i="1"/>
  <c r="K84" i="1"/>
  <c r="K83" i="1"/>
  <c r="K79" i="1"/>
  <c r="K78" i="1"/>
  <c r="L78" i="1" s="1"/>
  <c r="K77" i="1"/>
  <c r="K76" i="1"/>
  <c r="K74" i="1"/>
  <c r="K73" i="1"/>
  <c r="K72" i="1"/>
  <c r="K71" i="1"/>
  <c r="K70" i="1"/>
  <c r="K67" i="1"/>
  <c r="L67" i="1" s="1"/>
  <c r="K66" i="1"/>
  <c r="K65" i="1"/>
  <c r="K64" i="1"/>
  <c r="L64" i="1" s="1"/>
  <c r="K63" i="1"/>
  <c r="K62" i="1"/>
  <c r="K61" i="1"/>
  <c r="L61" i="1" s="1"/>
  <c r="K60" i="1"/>
  <c r="L60" i="1" s="1"/>
  <c r="K59" i="1"/>
  <c r="L59" i="1" s="1"/>
  <c r="K58" i="1"/>
  <c r="L58" i="1" s="1"/>
  <c r="K57" i="1"/>
  <c r="K56" i="1"/>
  <c r="K55" i="1"/>
  <c r="K54" i="1"/>
  <c r="K53" i="1"/>
  <c r="K52" i="1"/>
  <c r="L52" i="1" s="1"/>
  <c r="K51" i="1"/>
  <c r="L51" i="1" s="1"/>
  <c r="K50" i="1"/>
  <c r="K49" i="1"/>
  <c r="L49" i="1" s="1"/>
  <c r="K48" i="1"/>
  <c r="L48" i="1" s="1"/>
  <c r="K47" i="1"/>
  <c r="L47" i="1" s="1"/>
  <c r="K46" i="1"/>
  <c r="L46" i="1" s="1"/>
  <c r="K45" i="1"/>
  <c r="L45" i="1" s="1"/>
  <c r="K44" i="1"/>
  <c r="L44" i="1" s="1"/>
  <c r="K43" i="1"/>
  <c r="L43" i="1" s="1"/>
  <c r="K42" i="1"/>
  <c r="K41" i="1"/>
  <c r="K40" i="1"/>
  <c r="L40" i="1" s="1"/>
  <c r="K39" i="1"/>
  <c r="L39" i="1" s="1"/>
  <c r="K38" i="1"/>
  <c r="K37" i="1"/>
  <c r="L37" i="1" s="1"/>
  <c r="K36" i="1"/>
  <c r="K32" i="1"/>
  <c r="K31" i="1"/>
  <c r="K26" i="1"/>
  <c r="K25" i="1"/>
  <c r="K24" i="1"/>
  <c r="K23" i="1"/>
  <c r="K19" i="1"/>
  <c r="K18" i="1"/>
  <c r="L18" i="1" s="1"/>
  <c r="K17" i="1"/>
  <c r="K16" i="1"/>
  <c r="K15" i="1"/>
  <c r="K14" i="1"/>
  <c r="J173" i="1"/>
  <c r="J169" i="1"/>
  <c r="J168" i="1"/>
  <c r="J167" i="1"/>
  <c r="J166" i="1"/>
  <c r="J165" i="1"/>
  <c r="J164" i="1"/>
  <c r="J163" i="1"/>
  <c r="J162" i="1"/>
  <c r="J159" i="1"/>
  <c r="J158" i="1"/>
  <c r="J157" i="1"/>
  <c r="J156" i="1"/>
  <c r="J155" i="1"/>
  <c r="J154" i="1"/>
  <c r="J152" i="1"/>
  <c r="L152" i="1" s="1"/>
  <c r="J151" i="1"/>
  <c r="J150" i="1"/>
  <c r="J149" i="1"/>
  <c r="J146" i="1"/>
  <c r="J145" i="1"/>
  <c r="L145" i="1" s="1"/>
  <c r="J144" i="1"/>
  <c r="L144" i="1" s="1"/>
  <c r="J143" i="1"/>
  <c r="J142" i="1"/>
  <c r="J141" i="1"/>
  <c r="J136" i="1"/>
  <c r="J130" i="1"/>
  <c r="J129" i="1"/>
  <c r="J126" i="1"/>
  <c r="J125" i="1"/>
  <c r="J124" i="1"/>
  <c r="L124" i="1" s="1"/>
  <c r="J123" i="1"/>
  <c r="J122" i="1"/>
  <c r="J121" i="1"/>
  <c r="J120" i="1"/>
  <c r="J119" i="1"/>
  <c r="J118" i="1"/>
  <c r="L118" i="1" s="1"/>
  <c r="J117" i="1"/>
  <c r="L117" i="1" s="1"/>
  <c r="J112" i="1"/>
  <c r="J111" i="1"/>
  <c r="J110" i="1"/>
  <c r="J109" i="1"/>
  <c r="L109" i="1" s="1"/>
  <c r="J108" i="1"/>
  <c r="L108" i="1" s="1"/>
  <c r="J107" i="1"/>
  <c r="J106" i="1"/>
  <c r="J105" i="1"/>
  <c r="J104" i="1"/>
  <c r="J103" i="1"/>
  <c r="J102" i="1"/>
  <c r="J101" i="1"/>
  <c r="J100" i="1"/>
  <c r="J99" i="1"/>
  <c r="J98" i="1"/>
  <c r="J94" i="1"/>
  <c r="J93" i="1"/>
  <c r="J92" i="1"/>
  <c r="J91" i="1"/>
  <c r="J87" i="1"/>
  <c r="J86" i="1"/>
  <c r="J85" i="1"/>
  <c r="L85" i="1" s="1"/>
  <c r="J84" i="1"/>
  <c r="L84" i="1" s="1"/>
  <c r="J83" i="1"/>
  <c r="L83" i="1" s="1"/>
  <c r="J79" i="1"/>
  <c r="J78" i="1"/>
  <c r="J77" i="1"/>
  <c r="L77" i="1" s="1"/>
  <c r="J76" i="1"/>
  <c r="L76" i="1" s="1"/>
  <c r="J74" i="1"/>
  <c r="J73" i="1"/>
  <c r="J72" i="1"/>
  <c r="J71" i="1"/>
  <c r="J70" i="1"/>
  <c r="J67" i="1"/>
  <c r="J66" i="1"/>
  <c r="J65" i="1"/>
  <c r="L65" i="1" s="1"/>
  <c r="J64" i="1"/>
  <c r="J63" i="1"/>
  <c r="J62" i="1"/>
  <c r="J61" i="1"/>
  <c r="J60" i="1"/>
  <c r="J59" i="1"/>
  <c r="J58" i="1"/>
  <c r="J57" i="1"/>
  <c r="L57" i="1" s="1"/>
  <c r="J56" i="1"/>
  <c r="J55" i="1"/>
  <c r="J54" i="1"/>
  <c r="J53" i="1"/>
  <c r="L53" i="1" s="1"/>
  <c r="J52" i="1"/>
  <c r="J51" i="1"/>
  <c r="J50" i="1"/>
  <c r="J49" i="1"/>
  <c r="J48" i="1"/>
  <c r="J47" i="1"/>
  <c r="J46" i="1"/>
  <c r="J45" i="1"/>
  <c r="J44" i="1"/>
  <c r="J43" i="1"/>
  <c r="J42" i="1"/>
  <c r="J41" i="1"/>
  <c r="L41" i="1" s="1"/>
  <c r="J40" i="1"/>
  <c r="J39" i="1"/>
  <c r="J38" i="1"/>
  <c r="J37" i="1"/>
  <c r="J36" i="1"/>
  <c r="J32" i="1"/>
  <c r="J31" i="1"/>
  <c r="J26" i="1"/>
  <c r="L26" i="1" s="1"/>
  <c r="J25" i="1"/>
  <c r="L25" i="1" s="1"/>
  <c r="J24" i="1"/>
  <c r="L24" i="1" s="1"/>
  <c r="J23" i="1"/>
  <c r="J19" i="1"/>
  <c r="J18" i="1"/>
  <c r="J17" i="1"/>
  <c r="J16" i="1"/>
  <c r="J15" i="1"/>
  <c r="L17" i="1"/>
  <c r="J14" i="1"/>
  <c r="G14" i="1"/>
  <c r="F173" i="1"/>
  <c r="F169" i="1"/>
  <c r="F168" i="1"/>
  <c r="F167" i="1"/>
  <c r="F166" i="1"/>
  <c r="F165" i="1"/>
  <c r="F164" i="1"/>
  <c r="F163" i="1"/>
  <c r="F162" i="1"/>
  <c r="G162" i="1" s="1"/>
  <c r="F159" i="1"/>
  <c r="F158" i="1"/>
  <c r="F157" i="1"/>
  <c r="G157" i="1" s="1"/>
  <c r="F156" i="1"/>
  <c r="F155" i="1"/>
  <c r="F152" i="1"/>
  <c r="F151" i="1"/>
  <c r="F150" i="1"/>
  <c r="F149" i="1"/>
  <c r="F146" i="1"/>
  <c r="F145" i="1"/>
  <c r="F144" i="1"/>
  <c r="F143" i="1"/>
  <c r="F142" i="1"/>
  <c r="F141" i="1"/>
  <c r="G141" i="1" s="1"/>
  <c r="F139" i="1"/>
  <c r="F136" i="1"/>
  <c r="F135" i="1"/>
  <c r="F134" i="1"/>
  <c r="F133" i="1"/>
  <c r="G133" i="1" s="1"/>
  <c r="F132" i="1"/>
  <c r="F131" i="1"/>
  <c r="F130" i="1"/>
  <c r="F129" i="1"/>
  <c r="F126" i="1"/>
  <c r="G126" i="1" s="1"/>
  <c r="F125" i="1"/>
  <c r="F124" i="1"/>
  <c r="G124" i="1" s="1"/>
  <c r="F123" i="1"/>
  <c r="F122" i="1"/>
  <c r="F121" i="1"/>
  <c r="F120" i="1"/>
  <c r="F119" i="1"/>
  <c r="F118" i="1"/>
  <c r="F117" i="1"/>
  <c r="F112" i="1"/>
  <c r="F111" i="1"/>
  <c r="F110" i="1"/>
  <c r="G110" i="1" s="1"/>
  <c r="F109" i="1"/>
  <c r="F108" i="1"/>
  <c r="F107" i="1"/>
  <c r="F106" i="1"/>
  <c r="F105" i="1"/>
  <c r="F104" i="1"/>
  <c r="F103" i="1"/>
  <c r="F102" i="1"/>
  <c r="F101" i="1"/>
  <c r="F100" i="1"/>
  <c r="F99" i="1"/>
  <c r="F98" i="1"/>
  <c r="F94" i="1"/>
  <c r="F93" i="1"/>
  <c r="F92" i="1"/>
  <c r="F91" i="1"/>
  <c r="F87" i="1"/>
  <c r="F86" i="1"/>
  <c r="F85" i="1"/>
  <c r="F84" i="1"/>
  <c r="G84" i="1" s="1"/>
  <c r="F83" i="1"/>
  <c r="F79" i="1"/>
  <c r="F78" i="1"/>
  <c r="F77" i="1"/>
  <c r="F76" i="1"/>
  <c r="F74" i="1"/>
  <c r="F73" i="1"/>
  <c r="F72" i="1"/>
  <c r="F71" i="1"/>
  <c r="F70" i="1"/>
  <c r="F67" i="1"/>
  <c r="F66" i="1"/>
  <c r="F65" i="1"/>
  <c r="F64" i="1"/>
  <c r="F63" i="1"/>
  <c r="G63" i="1" s="1"/>
  <c r="F62" i="1"/>
  <c r="F61" i="1"/>
  <c r="F60" i="1"/>
  <c r="G60" i="1" s="1"/>
  <c r="F59" i="1"/>
  <c r="G59" i="1" s="1"/>
  <c r="F58" i="1"/>
  <c r="F57" i="1"/>
  <c r="F56" i="1"/>
  <c r="F55" i="1"/>
  <c r="F54" i="1"/>
  <c r="F53" i="1"/>
  <c r="F52" i="1"/>
  <c r="G52" i="1" s="1"/>
  <c r="F51" i="1"/>
  <c r="G51" i="1" s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G38" i="1" s="1"/>
  <c r="F37" i="1"/>
  <c r="F36" i="1"/>
  <c r="G36" i="1" s="1"/>
  <c r="F32" i="1"/>
  <c r="F31" i="1"/>
  <c r="F26" i="1"/>
  <c r="G26" i="1" s="1"/>
  <c r="F25" i="1"/>
  <c r="F24" i="1"/>
  <c r="F23" i="1"/>
  <c r="F19" i="1"/>
  <c r="F18" i="1"/>
  <c r="F17" i="1"/>
  <c r="F16" i="1"/>
  <c r="F15" i="1"/>
  <c r="F14" i="1"/>
  <c r="E173" i="1"/>
  <c r="E169" i="1"/>
  <c r="E168" i="1"/>
  <c r="E167" i="1"/>
  <c r="E166" i="1"/>
  <c r="E165" i="1"/>
  <c r="E164" i="1"/>
  <c r="E163" i="1"/>
  <c r="E162" i="1"/>
  <c r="E159" i="1"/>
  <c r="E158" i="1"/>
  <c r="E157" i="1"/>
  <c r="E156" i="1"/>
  <c r="E155" i="1"/>
  <c r="E152" i="1"/>
  <c r="E151" i="1"/>
  <c r="E150" i="1"/>
  <c r="E149" i="1"/>
  <c r="E146" i="1"/>
  <c r="E145" i="1"/>
  <c r="E144" i="1"/>
  <c r="E143" i="1"/>
  <c r="E142" i="1"/>
  <c r="E141" i="1"/>
  <c r="E140" i="1"/>
  <c r="E139" i="1"/>
  <c r="E136" i="1"/>
  <c r="E135" i="1"/>
  <c r="E134" i="1"/>
  <c r="G134" i="1" s="1"/>
  <c r="E133" i="1"/>
  <c r="E132" i="1"/>
  <c r="E131" i="1"/>
  <c r="E130" i="1"/>
  <c r="E129" i="1"/>
  <c r="E126" i="1"/>
  <c r="E125" i="1"/>
  <c r="G125" i="1" s="1"/>
  <c r="E124" i="1"/>
  <c r="E123" i="1"/>
  <c r="E122" i="1"/>
  <c r="E121" i="1"/>
  <c r="E120" i="1"/>
  <c r="E119" i="1"/>
  <c r="E118" i="1"/>
  <c r="E117" i="1"/>
  <c r="E112" i="1"/>
  <c r="G112" i="1" s="1"/>
  <c r="E111" i="1"/>
  <c r="E110" i="1"/>
  <c r="E109" i="1"/>
  <c r="E108" i="1"/>
  <c r="G108" i="1" s="1"/>
  <c r="E107" i="1"/>
  <c r="E106" i="1"/>
  <c r="E105" i="1"/>
  <c r="E104" i="1"/>
  <c r="E103" i="1"/>
  <c r="E102" i="1"/>
  <c r="E101" i="1"/>
  <c r="E100" i="1"/>
  <c r="E99" i="1"/>
  <c r="E98" i="1"/>
  <c r="E94" i="1"/>
  <c r="E93" i="1"/>
  <c r="G93" i="1" s="1"/>
  <c r="E92" i="1"/>
  <c r="E91" i="1"/>
  <c r="E87" i="1"/>
  <c r="G87" i="1" s="1"/>
  <c r="E86" i="1"/>
  <c r="G86" i="1" s="1"/>
  <c r="E85" i="1"/>
  <c r="E84" i="1"/>
  <c r="E83" i="1"/>
  <c r="E79" i="1"/>
  <c r="E78" i="1"/>
  <c r="E77" i="1"/>
  <c r="E76" i="1"/>
  <c r="E74" i="1"/>
  <c r="E73" i="1"/>
  <c r="E72" i="1"/>
  <c r="E71" i="1"/>
  <c r="E70" i="1"/>
  <c r="E67" i="1"/>
  <c r="E66" i="1"/>
  <c r="E65" i="1"/>
  <c r="E64" i="1"/>
  <c r="E63" i="1"/>
  <c r="E62" i="1"/>
  <c r="E61" i="1"/>
  <c r="E60" i="1"/>
  <c r="E59" i="1"/>
  <c r="E58" i="1"/>
  <c r="G58" i="1" s="1"/>
  <c r="E57" i="1"/>
  <c r="E56" i="1"/>
  <c r="E55" i="1"/>
  <c r="E54" i="1"/>
  <c r="E53" i="1"/>
  <c r="E52" i="1"/>
  <c r="E51" i="1"/>
  <c r="E50" i="1"/>
  <c r="G50" i="1" s="1"/>
  <c r="E49" i="1"/>
  <c r="E48" i="1"/>
  <c r="G48" i="1" s="1"/>
  <c r="E47" i="1"/>
  <c r="E46" i="1"/>
  <c r="E45" i="1"/>
  <c r="E44" i="1"/>
  <c r="E43" i="1"/>
  <c r="E42" i="1"/>
  <c r="E41" i="1"/>
  <c r="E40" i="1"/>
  <c r="E39" i="1"/>
  <c r="E38" i="1"/>
  <c r="E37" i="1"/>
  <c r="E36" i="1"/>
  <c r="E32" i="1"/>
  <c r="E31" i="1"/>
  <c r="G31" i="1" s="1"/>
  <c r="E26" i="1"/>
  <c r="E25" i="1"/>
  <c r="E24" i="1"/>
  <c r="E23" i="1"/>
  <c r="E19" i="1"/>
  <c r="G19" i="1" s="1"/>
  <c r="E18" i="1"/>
  <c r="G18" i="1" s="1"/>
  <c r="E17" i="1"/>
  <c r="E16" i="1"/>
  <c r="E15" i="1"/>
  <c r="E14" i="1"/>
  <c r="G15" i="1"/>
  <c r="Q168" i="1"/>
  <c r="Q165" i="1"/>
  <c r="Q155" i="1"/>
  <c r="Q152" i="1"/>
  <c r="Q151" i="1"/>
  <c r="Q149" i="1"/>
  <c r="Q130" i="1"/>
  <c r="Q122" i="1"/>
  <c r="Q121" i="1"/>
  <c r="Q117" i="1"/>
  <c r="Q110" i="1"/>
  <c r="Q109" i="1"/>
  <c r="Q108" i="1"/>
  <c r="Q107" i="1"/>
  <c r="Q106" i="1"/>
  <c r="Q104" i="1"/>
  <c r="Q103" i="1"/>
  <c r="Q98" i="1"/>
  <c r="Q87" i="1"/>
  <c r="Q84" i="1"/>
  <c r="Q67" i="1"/>
  <c r="Q58" i="1"/>
  <c r="Q57" i="1"/>
  <c r="Q55" i="1"/>
  <c r="Q46" i="1"/>
  <c r="Q36" i="1"/>
  <c r="Q25" i="1"/>
  <c r="Q23" i="1"/>
  <c r="Q16" i="1"/>
  <c r="Q15" i="1"/>
  <c r="L169" i="1"/>
  <c r="L171" i="1"/>
  <c r="L170" i="1"/>
  <c r="L159" i="1"/>
  <c r="L158" i="1"/>
  <c r="L157" i="1"/>
  <c r="L156" i="1"/>
  <c r="L155" i="1"/>
  <c r="L143" i="1"/>
  <c r="L142" i="1"/>
  <c r="L139" i="1"/>
  <c r="L126" i="1"/>
  <c r="L125" i="1"/>
  <c r="L106" i="1"/>
  <c r="L105" i="1"/>
  <c r="L104" i="1"/>
  <c r="L103" i="1"/>
  <c r="L102" i="1"/>
  <c r="L101" i="1"/>
  <c r="L100" i="1"/>
  <c r="L94" i="1"/>
  <c r="L93" i="1"/>
  <c r="L92" i="1"/>
  <c r="L91" i="1"/>
  <c r="L87" i="1"/>
  <c r="L86" i="1"/>
  <c r="L79" i="1"/>
  <c r="L74" i="1"/>
  <c r="L73" i="1"/>
  <c r="L72" i="1"/>
  <c r="L71" i="1"/>
  <c r="L70" i="1"/>
  <c r="L62" i="1"/>
  <c r="L56" i="1"/>
  <c r="L55" i="1"/>
  <c r="L50" i="1"/>
  <c r="L38" i="1"/>
  <c r="L36" i="1"/>
  <c r="L32" i="1"/>
  <c r="L31" i="1"/>
  <c r="L16" i="1"/>
  <c r="L15" i="1"/>
  <c r="L14" i="1"/>
  <c r="G168" i="1"/>
  <c r="G165" i="1"/>
  <c r="G152" i="1"/>
  <c r="G150" i="1"/>
  <c r="G144" i="1"/>
  <c r="G130" i="1"/>
  <c r="G122" i="1"/>
  <c r="G120" i="1"/>
  <c r="G119" i="1"/>
  <c r="G109" i="1"/>
  <c r="G107" i="1"/>
  <c r="G104" i="1"/>
  <c r="G103" i="1"/>
  <c r="G101" i="1"/>
  <c r="G100" i="1"/>
  <c r="G94" i="1"/>
  <c r="G78" i="1"/>
  <c r="G77" i="1"/>
  <c r="G71" i="1"/>
  <c r="G70" i="1"/>
  <c r="G53" i="1"/>
  <c r="G41" i="1"/>
  <c r="G40" i="1"/>
  <c r="G39" i="1"/>
  <c r="G25" i="1"/>
  <c r="G17" i="1"/>
  <c r="G16" i="1"/>
  <c r="Q162" i="1" l="1"/>
  <c r="Q163" i="1"/>
  <c r="G166" i="1"/>
  <c r="L164" i="1"/>
  <c r="L146" i="1"/>
  <c r="Q136" i="1"/>
  <c r="L129" i="1"/>
  <c r="L130" i="1"/>
  <c r="L136" i="1"/>
  <c r="L134" i="1"/>
  <c r="L133" i="1"/>
  <c r="Q124" i="1"/>
  <c r="L123" i="1"/>
  <c r="Q118" i="1"/>
  <c r="L119" i="1"/>
  <c r="Q50" i="1"/>
  <c r="Q56" i="1"/>
  <c r="Q45" i="1"/>
  <c r="L42" i="1"/>
  <c r="L54" i="1"/>
  <c r="L66" i="1"/>
  <c r="G45" i="1"/>
  <c r="G57" i="1"/>
  <c r="G47" i="1"/>
  <c r="L131" i="1"/>
  <c r="L132" i="1"/>
  <c r="L120" i="1"/>
  <c r="L107" i="1"/>
  <c r="L98" i="1"/>
  <c r="L99" i="1"/>
  <c r="L111" i="1"/>
  <c r="L63" i="1"/>
  <c r="L23" i="1"/>
  <c r="L19" i="1"/>
  <c r="G136" i="1"/>
  <c r="G106" i="1"/>
  <c r="G98" i="1"/>
  <c r="G74" i="1"/>
  <c r="G65" i="1"/>
  <c r="G44" i="1"/>
  <c r="G56" i="1"/>
  <c r="G32" i="1"/>
  <c r="G46" i="1"/>
  <c r="G85" i="1"/>
  <c r="G64" i="1"/>
  <c r="G76" i="1"/>
  <c r="G117" i="1"/>
  <c r="G123" i="1"/>
  <c r="G131" i="1"/>
  <c r="G139" i="1"/>
  <c r="G145" i="1"/>
  <c r="G155" i="1"/>
  <c r="G163" i="1"/>
  <c r="G169" i="1"/>
  <c r="G102" i="1"/>
  <c r="G118" i="1"/>
  <c r="G132" i="1"/>
  <c r="G140" i="1"/>
  <c r="G146" i="1"/>
  <c r="G156" i="1"/>
  <c r="G164" i="1"/>
  <c r="G23" i="1"/>
  <c r="G42" i="1"/>
  <c r="G54" i="1"/>
  <c r="G66" i="1"/>
  <c r="G149" i="1"/>
  <c r="G173" i="1"/>
  <c r="G24" i="1"/>
  <c r="G37" i="1"/>
  <c r="G43" i="1"/>
  <c r="G49" i="1"/>
  <c r="G55" i="1"/>
  <c r="G61" i="1"/>
  <c r="G67" i="1"/>
  <c r="G72" i="1"/>
  <c r="G79" i="1"/>
  <c r="G91" i="1"/>
  <c r="G142" i="1"/>
  <c r="G158" i="1"/>
  <c r="G62" i="1"/>
  <c r="G73" i="1"/>
  <c r="G83" i="1"/>
  <c r="G92" i="1"/>
  <c r="G99" i="1"/>
  <c r="G105" i="1"/>
  <c r="G111" i="1"/>
  <c r="G121" i="1"/>
  <c r="G129" i="1"/>
  <c r="G135" i="1"/>
  <c r="G143" i="1"/>
  <c r="G151" i="1"/>
  <c r="G159" i="1"/>
  <c r="G167" i="1"/>
</calcChain>
</file>

<file path=xl/sharedStrings.xml><?xml version="1.0" encoding="utf-8"?>
<sst xmlns="http://schemas.openxmlformats.org/spreadsheetml/2006/main" count="309" uniqueCount="182">
  <si>
    <t>Monthly Recurring Charges - 1 Year Commit</t>
  </si>
  <si>
    <t>Monthly Recurring Charges - 3 Year Commit</t>
  </si>
  <si>
    <t>Monthly Recurring Charges - 5 Year Commit</t>
  </si>
  <si>
    <t>Unit Monthly Price for Foundation</t>
  </si>
  <si>
    <t>Unit Monthly Price for Premier</t>
  </si>
  <si>
    <t>Extended
Monthly Price
for Foundation</t>
  </si>
  <si>
    <t>Extended 
Monthly Price
for Premier</t>
  </si>
  <si>
    <t>Extended
Monthly Price
for both Foundation and Premier</t>
  </si>
  <si>
    <t>MS Supported Products (Red=Not Supported, need MS approval to add to deal)</t>
  </si>
  <si>
    <t>Supported Products</t>
  </si>
  <si>
    <t>Manufacturer</t>
  </si>
  <si>
    <t>Data Center</t>
  </si>
  <si>
    <t>Power and Environmental:</t>
  </si>
  <si>
    <t>UPS Large (MANAGED UPS)</t>
  </si>
  <si>
    <t>various</t>
  </si>
  <si>
    <t>UPS Small (Un-MANAGED UPS)</t>
  </si>
  <si>
    <t>Modular Power Distribution Unit</t>
  </si>
  <si>
    <t>APC</t>
  </si>
  <si>
    <t>NETBOTZ Rack Monitor 570</t>
  </si>
  <si>
    <t>NETBOTZ WLS Temperature &amp; Humidity Sensor</t>
  </si>
  <si>
    <t>NETBOTZ WLS Motion Sensor</t>
  </si>
  <si>
    <t>* Support for UPS devices is Monitor only.  If customer requests Battery Replacement or other Services, you must find a third party provider for that.</t>
  </si>
  <si>
    <t>Desktop Virtualization with VMware Horizon Cloud VDI:</t>
  </si>
  <si>
    <t>Horizon Connection Server</t>
  </si>
  <si>
    <t>VMware</t>
  </si>
  <si>
    <t>View Composer</t>
  </si>
  <si>
    <t>Access Gateway</t>
  </si>
  <si>
    <t>App Volume Manager</t>
  </si>
  <si>
    <t>To price VDI solution, put in the quantity for each of the Horizon Cloud solution components involved in customers Horizon Cloud solution.</t>
  </si>
  <si>
    <t>Virtualization:</t>
  </si>
  <si>
    <t>Virtual Machine</t>
  </si>
  <si>
    <t>Vmware/Hyper-V/Nutanix</t>
  </si>
  <si>
    <t>Microsoft</t>
  </si>
  <si>
    <t>Nutanix Acropolis Hypervisor (AHV)</t>
  </si>
  <si>
    <t>Nutanix</t>
  </si>
  <si>
    <t>Vmware ESXi Hypervisor</t>
  </si>
  <si>
    <t>* VM support costs included iin OS and Hypervisor costs</t>
  </si>
  <si>
    <t>Storage:</t>
  </si>
  <si>
    <t>Data Storage  - Unity / VNX</t>
  </si>
  <si>
    <t>Dell EMC</t>
  </si>
  <si>
    <t xml:space="preserve">   Additional drive shelf</t>
  </si>
  <si>
    <t>Data Storage -  PowerMax / XtremIO</t>
  </si>
  <si>
    <t>Data Storage - Isilon</t>
  </si>
  <si>
    <t>Data Storage - SC Series</t>
  </si>
  <si>
    <t>Data Storage - Flash storage</t>
  </si>
  <si>
    <t>Pure Storage</t>
  </si>
  <si>
    <t>Data Storage -  Flash blade</t>
  </si>
  <si>
    <t>Data Storage - SolidFire</t>
  </si>
  <si>
    <t>NetApp</t>
  </si>
  <si>
    <t>Data Storage - FAS-Series</t>
  </si>
  <si>
    <t>Data Storage - E-Series</t>
  </si>
  <si>
    <t>Data Storage - EF-Series</t>
  </si>
  <si>
    <t>Data Storage - StorageGRID</t>
  </si>
  <si>
    <t>Data Storage - Nimble</t>
  </si>
  <si>
    <t>HPE</t>
  </si>
  <si>
    <t>Data Storage - MSA</t>
  </si>
  <si>
    <t>Data Storage - Primera</t>
  </si>
  <si>
    <t>Data Storage - 3PAR</t>
  </si>
  <si>
    <t>Backup Solution - Data Domain</t>
  </si>
  <si>
    <t>Backup Solution</t>
  </si>
  <si>
    <t>Veeam</t>
  </si>
  <si>
    <t>Compute:</t>
  </si>
  <si>
    <t>PowerEdge Servers</t>
  </si>
  <si>
    <t>Dell</t>
  </si>
  <si>
    <t>Proliant Servers</t>
  </si>
  <si>
    <t>HP</t>
  </si>
  <si>
    <t>Windows Servers - OS</t>
  </si>
  <si>
    <t>Linux Servers - OS</t>
  </si>
  <si>
    <t>Red Hat</t>
  </si>
  <si>
    <t>SUSE</t>
  </si>
  <si>
    <t>Cisco UCS Chassis</t>
  </si>
  <si>
    <t>Cisco</t>
  </si>
  <si>
    <t>UCS C Series Servers</t>
  </si>
  <si>
    <t>UCS B Series Blade Servers</t>
  </si>
  <si>
    <t>UCS Fabric Interconnects</t>
  </si>
  <si>
    <t>UCS Manager</t>
  </si>
  <si>
    <t>Converged Systems:</t>
  </si>
  <si>
    <t>Converged Infrastructure SRM Admin Fee (Cisco, Vmware, Dell EMC) - vBlock</t>
  </si>
  <si>
    <t>VCE</t>
  </si>
  <si>
    <t>Converged Infrastructure SRM Admin Fee (Cisco, Vmware, Dell EMC) - VxBlock</t>
  </si>
  <si>
    <t>Converged Infrastructure SRM Admin Fee (Cisco, Pure) - FlashStack</t>
  </si>
  <si>
    <t>FlashStack</t>
  </si>
  <si>
    <t>Converged Infrastructure SRM Admin Fee (Cisco, NetApp) - FlexPod</t>
  </si>
  <si>
    <t>FlexPod</t>
  </si>
  <si>
    <t>Converged Infrastructure SRM Admin Fee - VxRack</t>
  </si>
  <si>
    <t>Hyper-Converged Systems:</t>
  </si>
  <si>
    <t>Converged Infrastructure - VRTX</t>
  </si>
  <si>
    <t>Hyper-Converged Infrastructure - Hyperflex</t>
  </si>
  <si>
    <t>Hyper-Converged Infrastructure - VxRail</t>
  </si>
  <si>
    <t>Hyper-Converged Infrastructure - Nutanix</t>
  </si>
  <si>
    <r>
      <t xml:space="preserve">* </t>
    </r>
    <r>
      <rPr>
        <b/>
        <sz val="10"/>
        <color theme="1"/>
        <rFont val="Aptos Narrow"/>
        <family val="2"/>
        <scheme val="minor"/>
      </rPr>
      <t>Node Only</t>
    </r>
    <r>
      <rPr>
        <sz val="10"/>
        <color theme="1"/>
        <rFont val="Aptos Narrow"/>
        <family val="2"/>
        <scheme val="minor"/>
      </rPr>
      <t xml:space="preserve"> </t>
    </r>
    <r>
      <rPr>
        <i/>
        <sz val="10"/>
        <color theme="1"/>
        <rFont val="Aptos Narrow"/>
        <family val="2"/>
        <scheme val="minor"/>
      </rPr>
      <t>(includes Server with existing Storage pre-configured by Mfg.  Add to this any external Storage, Hypervisor, and vCenter, seperately.  Add OS only if you are managing at the VM level with a quantity on the OS equal to the number of VMs being managed.)</t>
    </r>
  </si>
  <si>
    <t>Software and Services:</t>
  </si>
  <si>
    <t>vCenter</t>
  </si>
  <si>
    <t>vRealize Automation</t>
  </si>
  <si>
    <t>vRealize Operations module only</t>
  </si>
  <si>
    <t>vRealize Orchertrator</t>
  </si>
  <si>
    <t>vRealize Lifecycle Manager</t>
  </si>
  <si>
    <t>vRealize Network Insight</t>
  </si>
  <si>
    <t>vRealize Business for Cloud</t>
  </si>
  <si>
    <t>Application Performance Monitoring - AppDynamics</t>
  </si>
  <si>
    <t>DC Security Analytics - Tetration</t>
  </si>
  <si>
    <t>Cloud Management and Automation - UCS Director</t>
  </si>
  <si>
    <t>Cloud Management and Automation - CloudCenter</t>
  </si>
  <si>
    <t>Business Continuity &amp; Disaster Recovery - Site Recovery Manager</t>
  </si>
  <si>
    <t>Business Continuity &amp; Disaster Recovery - Recoverpoint/RP4VM</t>
  </si>
  <si>
    <t>Business Continuity &amp; Disaster Recovery - Replication</t>
  </si>
  <si>
    <t>Business Continuity &amp; Disaster Recovery</t>
  </si>
  <si>
    <t>Zerto</t>
  </si>
  <si>
    <t>Enterprise Network</t>
  </si>
  <si>
    <t>Routers:</t>
  </si>
  <si>
    <t>ISR - Integrated Services Routers (including industrial)</t>
  </si>
  <si>
    <t>ASR - Aggregation Services Routers (IOS-XE)</t>
  </si>
  <si>
    <t>ASR - Aggregation Services Routers (IOS-XR))</t>
  </si>
  <si>
    <t>WAN Automation Engine (WAE)</t>
  </si>
  <si>
    <t>Cloud Services Router 1000V Series</t>
  </si>
  <si>
    <t>Catalyst 8000 Series</t>
  </si>
  <si>
    <t>MX Series</t>
  </si>
  <si>
    <t>Meraki</t>
  </si>
  <si>
    <t>Z Series</t>
  </si>
  <si>
    <t>SD-WAN powered by Viptela</t>
  </si>
  <si>
    <t>Load Balancer</t>
  </si>
  <si>
    <t>F5</t>
  </si>
  <si>
    <t>Switches:</t>
  </si>
  <si>
    <t>Nexus Series Data Center LAN Switches (5000 Series and below)</t>
  </si>
  <si>
    <t>Nexus  Series Data Center LAN Switches (7000 Series and up)</t>
  </si>
  <si>
    <t>MDS Datacenter SAN Switches</t>
  </si>
  <si>
    <t>Catalyst Series Switches (including Rugged) &lt;= 48 ports</t>
  </si>
  <si>
    <t>Catalyst Series Switches (including Rugged) &gt; 48 ports</t>
  </si>
  <si>
    <t>Catalyst 6500 Virtual Switching System 1440</t>
  </si>
  <si>
    <t>Fabric Interconnect / 10 Gig Switch for Hyper-Converged Infrastructure</t>
  </si>
  <si>
    <t>MS Series</t>
  </si>
  <si>
    <t>Wireless:</t>
  </si>
  <si>
    <t>Aironet Access Points</t>
  </si>
  <si>
    <t>Aironet Active Sensor</t>
  </si>
  <si>
    <t>Catalyst Access Points</t>
  </si>
  <si>
    <t>Aironet Wireless Controllers</t>
  </si>
  <si>
    <t>Catalyst Series Wireless Controllers</t>
  </si>
  <si>
    <t>Wireless Location Appliance /CMX</t>
  </si>
  <si>
    <t>DNA Spaces</t>
  </si>
  <si>
    <t>MR Series Cloud Managed Wireless LAN / Access Points</t>
  </si>
  <si>
    <t>Software:</t>
  </si>
  <si>
    <t>DNA Center</t>
  </si>
  <si>
    <t xml:space="preserve">Prime Infrastructure </t>
  </si>
  <si>
    <t xml:space="preserve">SD Network - ACI Environment, including APIC Ccontroller </t>
  </si>
  <si>
    <t>SD Network - NSX</t>
  </si>
  <si>
    <t>Carrier Management</t>
  </si>
  <si>
    <t>Global Datacenter SIP Trunks</t>
  </si>
  <si>
    <t>Site PSTN Trunk Domestic</t>
  </si>
  <si>
    <t>Site PSTN Trunk International</t>
  </si>
  <si>
    <t>Data Circuit Domestic</t>
  </si>
  <si>
    <t>Data Circuit International</t>
  </si>
  <si>
    <t>Security</t>
  </si>
  <si>
    <t>Cisco Firewall ASA</t>
  </si>
  <si>
    <t>Firepower firewall (includes NGFW)</t>
  </si>
  <si>
    <t>Firepower Management Center</t>
  </si>
  <si>
    <t>Firepower Threat Defense</t>
  </si>
  <si>
    <t>MX series Firewall</t>
  </si>
  <si>
    <t>SonicWall Firewall</t>
  </si>
  <si>
    <t>SonicWall</t>
  </si>
  <si>
    <t>PA Series Firewall</t>
  </si>
  <si>
    <t>Palo-Alto</t>
  </si>
  <si>
    <t>Application Security - AppDefence</t>
  </si>
  <si>
    <t>*Meraki MX Series devices all have Firewall support in the devices.  So, pricing is same whether the intended use is for Firewall only or as a Router.  Only need to price in Firewall category or Router category.</t>
  </si>
  <si>
    <t>Misc</t>
  </si>
  <si>
    <t>Windows Workstation Physical/virtual</t>
  </si>
  <si>
    <t xml:space="preserve"> Additional drive shelf</t>
  </si>
  <si>
    <t>* VM cost will require separate purchase</t>
  </si>
  <si>
    <t xml:space="preserve">* For Converged ALL components are priced SEPARATELY (Storage, Network, Server, OS, Hypervisor, etc. seperately above) </t>
  </si>
  <si>
    <t>One-time Charges</t>
  </si>
  <si>
    <t>List Price</t>
  </si>
  <si>
    <t>OnGuard - Watch Install deployed on client VM</t>
  </si>
  <si>
    <t>ConvergeOne</t>
  </si>
  <si>
    <t>OnGuard - Watch Install w/Appliance</t>
  </si>
  <si>
    <t>OnGuard - Configuration Mgmt. Install w/Appliance</t>
  </si>
  <si>
    <t>Transition</t>
  </si>
  <si>
    <t>Onboarding Services (Optional Related Services Pricing Schedule)</t>
  </si>
  <si>
    <t>See Optional Services</t>
  </si>
  <si>
    <t>C1 Managed Services (Data Center, Enterprise Networking &amp; Security)</t>
  </si>
  <si>
    <t>Foundation - Service Desk, OnGuard Monitoring and Event Management, Incident Management, Problem Management, Change Management Service Management and Reporting</t>
  </si>
  <si>
    <t>Premier - Service Desk, OnGuard Monitoring and Event Management, Incident Management, Problem Management, Change Management, Service Request Fulfillment (MACD), Asset and Configuration Management, Release Management, Service Management and Reporting</t>
  </si>
  <si>
    <t>Release Management Frequency (Semi-Annual)</t>
  </si>
  <si>
    <t>OS Monthly Updates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</si>
</sst>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0" x14ac:knownFonts="1"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rgb="FF000000"/>
      <name val="Aptos Narrow"/>
      <family val="2"/>
      <scheme val="minor"/>
    </font>
    <font>
      <b/>
      <i/>
      <sz val="10"/>
      <color rgb="FF000000"/>
      <name val="Aptos Narrow"/>
      <family val="2"/>
      <scheme val="minor"/>
    </font>
    <font>
      <b/>
      <i/>
      <sz val="10"/>
      <color theme="1"/>
      <name val="Aptos Narrow"/>
      <family val="2"/>
      <scheme val="minor"/>
    </font>
    <font>
      <i/>
      <sz val="10"/>
      <color theme="1"/>
      <name val="Aptos Narrow"/>
      <family val="2"/>
      <scheme val="minor"/>
    </font>
    <font>
      <b/>
      <sz val="10"/>
      <color rgb="FFC00000"/>
      <name val="Wingdings 2"/>
      <family val="1"/>
      <charset val="2"/>
    </font>
    <font>
      <sz val="28"/>
      <color theme="0"/>
      <name val="Aptos Narrow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65"/>
        <bgColor theme="0" tint="-0.24994659260841701"/>
      </patternFill>
    </fill>
    <fill>
      <patternFill patternType="solid">
        <fgColor theme="1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09">
    <xf numFmtId="0" fontId="0" fillId="0" borderId="0" xfId="0"/>
    <xf numFmtId="0" fontId="2" fillId="2" borderId="4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2" fillId="2" borderId="6" xfId="0" applyFont="1" applyFill="1" applyBorder="1" applyAlignment="1">
      <alignment horizontal="center" wrapText="1"/>
    </xf>
    <xf numFmtId="0" fontId="3" fillId="3" borderId="4" xfId="0" applyFont="1" applyFill="1" applyBorder="1"/>
    <xf numFmtId="0" fontId="3" fillId="3" borderId="5" xfId="0" applyFont="1" applyFill="1" applyBorder="1"/>
    <xf numFmtId="0" fontId="3" fillId="3" borderId="7" xfId="0" applyFont="1" applyFill="1" applyBorder="1"/>
    <xf numFmtId="0" fontId="3" fillId="4" borderId="4" xfId="0" applyFont="1" applyFill="1" applyBorder="1"/>
    <xf numFmtId="0" fontId="3" fillId="4" borderId="5" xfId="0" applyFont="1" applyFill="1" applyBorder="1"/>
    <xf numFmtId="0" fontId="3" fillId="4" borderId="6" xfId="0" applyFont="1" applyFill="1" applyBorder="1"/>
    <xf numFmtId="0" fontId="3" fillId="0" borderId="4" xfId="0" applyFont="1" applyBorder="1"/>
    <xf numFmtId="0" fontId="3" fillId="0" borderId="5" xfId="0" applyFont="1" applyBorder="1"/>
    <xf numFmtId="0" fontId="3" fillId="0" borderId="7" xfId="0" applyFont="1" applyBorder="1"/>
    <xf numFmtId="0" fontId="3" fillId="5" borderId="4" xfId="0" applyFont="1" applyFill="1" applyBorder="1"/>
    <xf numFmtId="0" fontId="3" fillId="5" borderId="5" xfId="0" applyFont="1" applyFill="1" applyBorder="1"/>
    <xf numFmtId="0" fontId="3" fillId="5" borderId="6" xfId="0" applyFont="1" applyFill="1" applyBorder="1"/>
    <xf numFmtId="44" fontId="3" fillId="0" borderId="4" xfId="0" applyNumberFormat="1" applyFont="1" applyBorder="1"/>
    <xf numFmtId="44" fontId="3" fillId="0" borderId="5" xfId="0" applyNumberFormat="1" applyFont="1" applyBorder="1"/>
    <xf numFmtId="44" fontId="3" fillId="0" borderId="7" xfId="0" applyNumberFormat="1" applyFont="1" applyBorder="1"/>
    <xf numFmtId="44" fontId="3" fillId="5" borderId="4" xfId="0" applyNumberFormat="1" applyFont="1" applyFill="1" applyBorder="1"/>
    <xf numFmtId="44" fontId="3" fillId="5" borderId="5" xfId="0" applyNumberFormat="1" applyFont="1" applyFill="1" applyBorder="1"/>
    <xf numFmtId="44" fontId="3" fillId="5" borderId="6" xfId="0" applyNumberFormat="1" applyFont="1" applyFill="1" applyBorder="1"/>
    <xf numFmtId="44" fontId="3" fillId="6" borderId="4" xfId="0" applyNumberFormat="1" applyFont="1" applyFill="1" applyBorder="1"/>
    <xf numFmtId="44" fontId="3" fillId="6" borderId="5" xfId="0" applyNumberFormat="1" applyFont="1" applyFill="1" applyBorder="1"/>
    <xf numFmtId="44" fontId="3" fillId="6" borderId="7" xfId="0" applyNumberFormat="1" applyFont="1" applyFill="1" applyBorder="1"/>
    <xf numFmtId="0" fontId="4" fillId="6" borderId="4" xfId="0" applyFont="1" applyFill="1" applyBorder="1" applyAlignment="1">
      <alignment horizontal="left" vertical="center"/>
    </xf>
    <xf numFmtId="0" fontId="4" fillId="6" borderId="5" xfId="0" applyFont="1" applyFill="1" applyBorder="1" applyAlignment="1">
      <alignment horizontal="left" vertical="center"/>
    </xf>
    <xf numFmtId="0" fontId="4" fillId="6" borderId="7" xfId="0" applyFont="1" applyFill="1" applyBorder="1" applyAlignment="1">
      <alignment horizontal="left" vertical="center"/>
    </xf>
    <xf numFmtId="44" fontId="3" fillId="7" borderId="4" xfId="0" applyNumberFormat="1" applyFont="1" applyFill="1" applyBorder="1"/>
    <xf numFmtId="44" fontId="3" fillId="7" borderId="5" xfId="0" applyNumberFormat="1" applyFont="1" applyFill="1" applyBorder="1"/>
    <xf numFmtId="44" fontId="3" fillId="7" borderId="7" xfId="0" applyNumberFormat="1" applyFont="1" applyFill="1" applyBorder="1"/>
    <xf numFmtId="0" fontId="3" fillId="7" borderId="4" xfId="0" applyFont="1" applyFill="1" applyBorder="1"/>
    <xf numFmtId="3" fontId="3" fillId="5" borderId="5" xfId="0" applyNumberFormat="1" applyFont="1" applyFill="1" applyBorder="1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2" fillId="5" borderId="5" xfId="0" applyFont="1" applyFill="1" applyBorder="1" applyAlignment="1">
      <alignment horizontal="center"/>
    </xf>
    <xf numFmtId="0" fontId="0" fillId="5" borderId="5" xfId="0" applyFill="1" applyBorder="1"/>
    <xf numFmtId="0" fontId="0" fillId="5" borderId="6" xfId="0" applyFill="1" applyBorder="1"/>
    <xf numFmtId="0" fontId="0" fillId="5" borderId="4" xfId="0" applyFill="1" applyBorder="1"/>
    <xf numFmtId="0" fontId="3" fillId="7" borderId="5" xfId="0" applyFont="1" applyFill="1" applyBorder="1"/>
    <xf numFmtId="0" fontId="3" fillId="7" borderId="7" xfId="0" applyFont="1" applyFill="1" applyBorder="1"/>
    <xf numFmtId="0" fontId="2" fillId="4" borderId="5" xfId="0" applyFont="1" applyFill="1" applyBorder="1"/>
    <xf numFmtId="0" fontId="3" fillId="0" borderId="5" xfId="0" applyFont="1" applyBorder="1" applyAlignment="1">
      <alignment horizontal="center"/>
    </xf>
    <xf numFmtId="0" fontId="4" fillId="0" borderId="4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4" fillId="7" borderId="4" xfId="0" applyFont="1" applyFill="1" applyBorder="1" applyAlignment="1">
      <alignment vertical="center"/>
    </xf>
    <xf numFmtId="0" fontId="4" fillId="7" borderId="5" xfId="0" applyFont="1" applyFill="1" applyBorder="1" applyAlignment="1">
      <alignment horizontal="center" vertical="center"/>
    </xf>
    <xf numFmtId="0" fontId="4" fillId="7" borderId="11" xfId="0" applyFont="1" applyFill="1" applyBorder="1"/>
    <xf numFmtId="0" fontId="3" fillId="7" borderId="5" xfId="0" applyFont="1" applyFill="1" applyBorder="1" applyAlignment="1">
      <alignment horizontal="center"/>
    </xf>
    <xf numFmtId="0" fontId="4" fillId="7" borderId="4" xfId="0" applyFont="1" applyFill="1" applyBorder="1"/>
    <xf numFmtId="0" fontId="4" fillId="7" borderId="5" xfId="0" applyFont="1" applyFill="1" applyBorder="1" applyAlignment="1">
      <alignment vertical="center"/>
    </xf>
    <xf numFmtId="0" fontId="3" fillId="7" borderId="11" xfId="0" applyFont="1" applyFill="1" applyBorder="1" applyAlignment="1">
      <alignment vertical="center"/>
    </xf>
    <xf numFmtId="0" fontId="0" fillId="7" borderId="10" xfId="0" applyFill="1" applyBorder="1" applyAlignment="1">
      <alignment vertical="center"/>
    </xf>
    <xf numFmtId="0" fontId="3" fillId="0" borderId="11" xfId="0" applyFont="1" applyBorder="1"/>
    <xf numFmtId="0" fontId="3" fillId="5" borderId="5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4" borderId="4" xfId="0" applyFont="1" applyFill="1" applyBorder="1"/>
    <xf numFmtId="0" fontId="5" fillId="0" borderId="4" xfId="0" applyFont="1" applyBorder="1" applyAlignment="1">
      <alignment wrapText="1"/>
    </xf>
    <xf numFmtId="0" fontId="4" fillId="8" borderId="4" xfId="0" applyFont="1" applyFill="1" applyBorder="1" applyAlignment="1">
      <alignment wrapText="1"/>
    </xf>
    <xf numFmtId="0" fontId="4" fillId="0" borderId="4" xfId="0" applyFont="1" applyBorder="1" applyAlignment="1">
      <alignment vertical="center" wrapText="1"/>
    </xf>
    <xf numFmtId="0" fontId="4" fillId="0" borderId="4" xfId="0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5" fillId="0" borderId="11" xfId="0" applyFont="1" applyBorder="1" applyAlignment="1">
      <alignment wrapText="1"/>
    </xf>
    <xf numFmtId="0" fontId="6" fillId="0" borderId="4" xfId="0" applyFont="1" applyBorder="1"/>
    <xf numFmtId="0" fontId="3" fillId="0" borderId="11" xfId="0" applyFont="1" applyBorder="1" applyAlignment="1">
      <alignment vertical="center"/>
    </xf>
    <xf numFmtId="0" fontId="4" fillId="0" borderId="4" xfId="0" applyFont="1" applyBorder="1"/>
    <xf numFmtId="0" fontId="4" fillId="0" borderId="11" xfId="0" applyFont="1" applyBorder="1"/>
    <xf numFmtId="0" fontId="5" fillId="0" borderId="4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3" fillId="5" borderId="11" xfId="0" applyFont="1" applyFill="1" applyBorder="1"/>
    <xf numFmtId="3" fontId="3" fillId="7" borderId="5" xfId="0" applyNumberFormat="1" applyFont="1" applyFill="1" applyBorder="1"/>
    <xf numFmtId="1" fontId="2" fillId="2" borderId="13" xfId="0" applyNumberFormat="1" applyFont="1" applyFill="1" applyBorder="1" applyAlignment="1">
      <alignment horizontal="center" wrapText="1"/>
    </xf>
    <xf numFmtId="0" fontId="3" fillId="0" borderId="0" xfId="0" applyFont="1"/>
    <xf numFmtId="0" fontId="3" fillId="5" borderId="0" xfId="0" applyFont="1" applyFill="1"/>
    <xf numFmtId="0" fontId="3" fillId="0" borderId="7" xfId="0" applyFont="1" applyBorder="1" applyAlignment="1">
      <alignment horizontal="center"/>
    </xf>
    <xf numFmtId="44" fontId="3" fillId="0" borderId="6" xfId="0" applyNumberFormat="1" applyFont="1" applyBorder="1"/>
    <xf numFmtId="44" fontId="8" fillId="5" borderId="0" xfId="0" applyNumberFormat="1" applyFont="1" applyFill="1" applyAlignment="1">
      <alignment horizontal="center" vertical="center"/>
    </xf>
    <xf numFmtId="0" fontId="8" fillId="5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44" fontId="3" fillId="0" borderId="14" xfId="0" applyNumberFormat="1" applyFont="1" applyBorder="1"/>
    <xf numFmtId="0" fontId="1" fillId="0" borderId="0" xfId="0" applyFont="1" applyAlignment="1">
      <alignment vertic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44" fontId="3" fillId="0" borderId="6" xfId="0" applyNumberFormat="1" applyFont="1" applyBorder="1" applyAlignment="1">
      <alignment horizontal="right"/>
    </xf>
    <xf numFmtId="44" fontId="3" fillId="0" borderId="0" xfId="0" applyNumberFormat="1" applyFont="1"/>
    <xf numFmtId="0" fontId="2" fillId="2" borderId="1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0" fillId="0" borderId="0" xfId="0"/>
    <xf numFmtId="1" fontId="2" fillId="2" borderId="8" xfId="0" applyNumberFormat="1" applyFont="1" applyFill="1" applyBorder="1" applyAlignment="1">
      <alignment horizontal="center" wrapText="1"/>
    </xf>
    <xf numFmtId="0" fontId="3" fillId="2" borderId="9" xfId="0" applyFont="1" applyFill="1" applyBorder="1"/>
    <xf numFmtId="0" fontId="3" fillId="2" borderId="12" xfId="0" applyFont="1" applyFill="1" applyBorder="1"/>
    <xf numFmtId="0" fontId="3" fillId="0" borderId="11" xfId="0" applyFont="1" applyBorder="1"/>
    <xf numFmtId="0" fontId="3" fillId="0" borderId="10" xfId="0" applyFont="1" applyBorder="1"/>
    <xf numFmtId="0" fontId="9" fillId="2" borderId="0" xfId="0" applyFont="1" applyFill="1" applyAlignment="1">
      <alignment horizontal="center" vertical="center"/>
    </xf>
    <xf numFmtId="0" fontId="3" fillId="0" borderId="11" xfId="0" applyFont="1" applyBorder="1" applyAlignment="1">
      <alignment horizontal="left"/>
    </xf>
    <xf numFmtId="0" fontId="3" fillId="0" borderId="10" xfId="0" applyFont="1" applyBorder="1" applyAlignment="1">
      <alignment horizontal="left"/>
    </xf>
    <xf numFmtId="0" fontId="3" fillId="0" borderId="4" xfId="0" applyFont="1" applyBorder="1"/>
    <xf numFmtId="0" fontId="3" fillId="0" borderId="5" xfId="0" applyFont="1" applyBorder="1"/>
    <xf numFmtId="44" fontId="3" fillId="9" borderId="4" xfId="0" applyNumberFormat="1" applyFont="1" applyFill="1" applyBorder="1"/>
    <xf numFmtId="44" fontId="3" fillId="9" borderId="5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28575</xdr:rowOff>
    </xdr:from>
    <xdr:to>
      <xdr:col>0</xdr:col>
      <xdr:colOff>1400175</xdr:colOff>
      <xdr:row>1</xdr:row>
      <xdr:rowOff>32472</xdr:rowOff>
    </xdr:to>
    <xdr:pic>
      <xdr:nvPicPr>
        <xdr:cNvPr id="2" name="Picture 1" descr="ConvergeOne ">
          <a:extLst>
            <a:ext uri="{FF2B5EF4-FFF2-40B4-BE49-F238E27FC236}">
              <a16:creationId xmlns:a16="http://schemas.microsoft.com/office/drawing/2014/main" id="{4D1CBE07-436E-44B8-91C2-94FE45B55A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28575"/>
          <a:ext cx="1381125" cy="4896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C0C4A1-AB76-4A51-AFFA-8A478C3AB932}">
  <dimension ref="A1:BL179"/>
  <sheetViews>
    <sheetView tabSelected="1" topLeftCell="A17" workbookViewId="0">
      <selection activeCell="A175" sqref="A175:A179"/>
    </sheetView>
  </sheetViews>
  <sheetFormatPr defaultRowHeight="15" x14ac:dyDescent="0.25"/>
  <cols>
    <col min="1" max="1" width="55.28515625" customWidth="1"/>
    <col min="2" max="2" width="20" bestFit="1" customWidth="1"/>
    <col min="3" max="3" width="11.42578125" customWidth="1"/>
    <col min="4" max="4" width="17.85546875" customWidth="1"/>
    <col min="5" max="5" width="12.140625" bestFit="1" customWidth="1"/>
    <col min="6" max="7" width="13.28515625" customWidth="1"/>
    <col min="8" max="9" width="11.42578125" customWidth="1"/>
    <col min="10" max="12" width="13.28515625" customWidth="1"/>
    <col min="13" max="14" width="11.42578125" customWidth="1"/>
    <col min="15" max="17" width="13.28515625" customWidth="1"/>
  </cols>
  <sheetData>
    <row r="1" spans="1:64" s="78" customFormat="1" ht="38.25" customHeight="1" thickBot="1" x14ac:dyDescent="0.3">
      <c r="A1" s="96"/>
      <c r="B1" s="96"/>
      <c r="C1" s="102" t="s">
        <v>177</v>
      </c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  <c r="AD1" s="87"/>
      <c r="AE1" s="87"/>
      <c r="AF1" s="87"/>
      <c r="AG1" s="87"/>
      <c r="AH1" s="87"/>
      <c r="AI1" s="87"/>
      <c r="AJ1" s="87"/>
      <c r="AK1" s="87"/>
      <c r="AL1" s="87"/>
      <c r="AM1" s="79"/>
      <c r="AN1" s="79"/>
      <c r="AO1" s="79"/>
      <c r="AP1" s="79"/>
      <c r="AQ1" s="79"/>
      <c r="AR1" s="79"/>
      <c r="AS1" s="79"/>
      <c r="AT1" s="79"/>
      <c r="AU1" s="79"/>
      <c r="AV1" s="79"/>
      <c r="AW1" s="79"/>
      <c r="AX1" s="79"/>
      <c r="AY1" s="79"/>
    </row>
    <row r="2" spans="1:64" s="78" customFormat="1" ht="13.5" x14ac:dyDescent="0.25">
      <c r="A2" s="97" t="s">
        <v>168</v>
      </c>
      <c r="B2" s="98"/>
      <c r="C2" s="99"/>
      <c r="D2" s="77" t="s">
        <v>169</v>
      </c>
      <c r="AM2" s="79"/>
      <c r="AN2" s="79"/>
      <c r="AO2" s="79"/>
      <c r="AP2" s="79"/>
      <c r="AQ2" s="79"/>
      <c r="AR2" s="79"/>
      <c r="AS2" s="79"/>
      <c r="AT2" s="79"/>
      <c r="AU2" s="79"/>
      <c r="AV2" s="79"/>
      <c r="AW2" s="79"/>
      <c r="AX2" s="79"/>
      <c r="AY2" s="79"/>
    </row>
    <row r="3" spans="1:64" s="78" customFormat="1" ht="13.5" x14ac:dyDescent="0.25">
      <c r="A3" s="100" t="s">
        <v>170</v>
      </c>
      <c r="B3" s="101"/>
      <c r="C3" s="80" t="s">
        <v>171</v>
      </c>
      <c r="D3" s="81">
        <v>1800</v>
      </c>
      <c r="AM3" s="82"/>
      <c r="AN3" s="83"/>
      <c r="AO3" s="83"/>
      <c r="AP3" s="83"/>
      <c r="AQ3" s="83"/>
      <c r="AR3" s="83"/>
      <c r="AS3" s="83"/>
      <c r="AT3" s="83"/>
      <c r="AU3" s="83"/>
      <c r="AV3" s="83"/>
      <c r="AW3" s="83"/>
      <c r="AX3" s="83"/>
      <c r="AY3" s="83"/>
      <c r="AZ3" s="84"/>
      <c r="BA3" s="84"/>
      <c r="BB3" s="84"/>
      <c r="BC3" s="84"/>
      <c r="BD3" s="84"/>
      <c r="BE3" s="84"/>
      <c r="BF3" s="84"/>
      <c r="BG3" s="84"/>
      <c r="BH3" s="84"/>
      <c r="BI3" s="84"/>
      <c r="BJ3" s="84"/>
      <c r="BK3" s="84"/>
      <c r="BL3" s="84"/>
    </row>
    <row r="4" spans="1:64" s="78" customFormat="1" ht="13.5" x14ac:dyDescent="0.25">
      <c r="A4" s="100" t="s">
        <v>172</v>
      </c>
      <c r="B4" s="101"/>
      <c r="C4" s="80" t="s">
        <v>171</v>
      </c>
      <c r="D4" s="81">
        <v>4500</v>
      </c>
      <c r="AM4" s="83"/>
      <c r="AN4" s="83"/>
      <c r="AO4" s="83"/>
      <c r="AP4" s="83"/>
      <c r="AQ4" s="83"/>
      <c r="AR4" s="83"/>
      <c r="AS4" s="83"/>
      <c r="AT4" s="83"/>
      <c r="AU4" s="83"/>
      <c r="AV4" s="83"/>
      <c r="AW4" s="83"/>
      <c r="AX4" s="83"/>
      <c r="AY4" s="83"/>
      <c r="AZ4" s="84"/>
      <c r="BA4" s="84"/>
      <c r="BB4" s="84"/>
      <c r="BC4" s="84"/>
      <c r="BD4" s="84"/>
      <c r="BE4" s="84"/>
      <c r="BF4" s="84"/>
      <c r="BG4" s="84"/>
      <c r="BH4" s="84"/>
      <c r="BI4" s="84"/>
      <c r="BJ4" s="84"/>
      <c r="BK4" s="84"/>
      <c r="BL4" s="84"/>
    </row>
    <row r="5" spans="1:64" s="78" customFormat="1" ht="13.5" x14ac:dyDescent="0.25">
      <c r="A5" s="105" t="s">
        <v>173</v>
      </c>
      <c r="B5" s="106"/>
      <c r="C5" s="80" t="s">
        <v>171</v>
      </c>
      <c r="D5" s="81">
        <v>4150</v>
      </c>
      <c r="AM5" s="83"/>
      <c r="AN5" s="83"/>
      <c r="AO5" s="83"/>
      <c r="AP5" s="83"/>
      <c r="AQ5" s="83"/>
      <c r="AR5" s="83"/>
      <c r="AS5" s="83"/>
      <c r="AT5" s="83"/>
      <c r="AU5" s="83"/>
      <c r="AV5" s="83"/>
      <c r="AW5" s="83"/>
      <c r="AX5" s="83"/>
      <c r="AY5" s="83"/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</row>
    <row r="6" spans="1:64" s="78" customFormat="1" ht="13.5" x14ac:dyDescent="0.25">
      <c r="A6" s="103" t="s">
        <v>174</v>
      </c>
      <c r="B6" s="104"/>
      <c r="C6" s="80" t="s">
        <v>171</v>
      </c>
      <c r="D6" s="81">
        <v>2250</v>
      </c>
      <c r="AM6" s="79"/>
      <c r="AN6" s="79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</row>
    <row r="7" spans="1:64" s="78" customFormat="1" ht="13.5" x14ac:dyDescent="0.25">
      <c r="A7" s="103" t="s">
        <v>175</v>
      </c>
      <c r="B7" s="104"/>
      <c r="C7" s="80" t="s">
        <v>171</v>
      </c>
      <c r="D7" s="90" t="s">
        <v>176</v>
      </c>
      <c r="AM7" s="79"/>
      <c r="AN7" s="79"/>
      <c r="AO7" s="79"/>
      <c r="AP7" s="79"/>
      <c r="AQ7" s="79"/>
      <c r="AR7" s="79"/>
      <c r="AS7" s="79"/>
      <c r="AT7" s="79"/>
      <c r="AU7" s="79"/>
      <c r="AV7" s="79"/>
      <c r="AW7" s="79"/>
      <c r="AX7" s="79"/>
      <c r="AY7" s="79"/>
    </row>
    <row r="8" spans="1:64" s="78" customFormat="1" ht="13.5" x14ac:dyDescent="0.25">
      <c r="A8" s="88"/>
      <c r="B8" s="89"/>
      <c r="C8" s="89"/>
      <c r="D8" s="85"/>
      <c r="E8" s="91"/>
      <c r="AM8" s="79"/>
      <c r="AN8" s="79"/>
      <c r="AO8" s="79"/>
      <c r="AP8" s="79"/>
      <c r="AQ8" s="79"/>
      <c r="AR8" s="79"/>
      <c r="AS8" s="79"/>
      <c r="AT8" s="79"/>
      <c r="AU8" s="79"/>
      <c r="AV8" s="79"/>
      <c r="AW8" s="79"/>
      <c r="AX8" s="79"/>
      <c r="AY8" s="79"/>
    </row>
    <row r="9" spans="1:64" s="78" customFormat="1" ht="14.25" thickBot="1" x14ac:dyDescent="0.3">
      <c r="C9" s="85"/>
      <c r="D9" s="85"/>
      <c r="E9" s="86"/>
      <c r="AM9" s="79"/>
      <c r="AN9" s="79"/>
      <c r="AO9" s="79"/>
      <c r="AP9" s="79"/>
      <c r="AQ9" s="79"/>
      <c r="AR9" s="79"/>
      <c r="AS9" s="79"/>
      <c r="AT9" s="79"/>
      <c r="AU9" s="79"/>
      <c r="AV9" s="79"/>
      <c r="AW9" s="79"/>
      <c r="AX9" s="79"/>
      <c r="AY9" s="79"/>
    </row>
    <row r="10" spans="1:64" x14ac:dyDescent="0.25">
      <c r="A10" s="59" t="s">
        <v>8</v>
      </c>
      <c r="B10" s="60"/>
      <c r="C10" s="92" t="s">
        <v>0</v>
      </c>
      <c r="D10" s="93"/>
      <c r="E10" s="93"/>
      <c r="F10" s="93"/>
      <c r="G10" s="94"/>
      <c r="H10" s="92" t="s">
        <v>1</v>
      </c>
      <c r="I10" s="93"/>
      <c r="J10" s="93"/>
      <c r="K10" s="93"/>
      <c r="L10" s="94"/>
      <c r="M10" s="95" t="s">
        <v>2</v>
      </c>
      <c r="N10" s="93"/>
      <c r="O10" s="93"/>
      <c r="P10" s="93"/>
      <c r="Q10" s="94"/>
    </row>
    <row r="11" spans="1:64" ht="67.5" x14ac:dyDescent="0.25">
      <c r="A11" s="61" t="s">
        <v>9</v>
      </c>
      <c r="B11" s="2" t="s">
        <v>10</v>
      </c>
      <c r="C11" s="1" t="s">
        <v>3</v>
      </c>
      <c r="D11" s="2" t="s">
        <v>4</v>
      </c>
      <c r="E11" s="2" t="s">
        <v>5</v>
      </c>
      <c r="F11" s="2" t="s">
        <v>6</v>
      </c>
      <c r="G11" s="3" t="s">
        <v>7</v>
      </c>
      <c r="H11" s="2" t="s">
        <v>3</v>
      </c>
      <c r="I11" s="2" t="s">
        <v>4</v>
      </c>
      <c r="J11" s="2" t="s">
        <v>5</v>
      </c>
      <c r="K11" s="2" t="s">
        <v>6</v>
      </c>
      <c r="L11" s="3" t="s">
        <v>7</v>
      </c>
      <c r="M11" s="2" t="s">
        <v>3</v>
      </c>
      <c r="N11" s="2" t="s">
        <v>4</v>
      </c>
      <c r="O11" s="2" t="s">
        <v>5</v>
      </c>
      <c r="P11" s="2" t="s">
        <v>6</v>
      </c>
      <c r="Q11" s="3" t="s">
        <v>7</v>
      </c>
    </row>
    <row r="12" spans="1:64" x14ac:dyDescent="0.25">
      <c r="A12" s="62" t="s">
        <v>11</v>
      </c>
      <c r="B12" s="42"/>
      <c r="C12" s="4"/>
      <c r="D12" s="5"/>
      <c r="E12" s="5"/>
      <c r="F12" s="5"/>
      <c r="G12" s="6"/>
      <c r="H12" s="7"/>
      <c r="I12" s="8"/>
      <c r="J12" s="8"/>
      <c r="K12" s="8"/>
      <c r="L12" s="9"/>
      <c r="M12" s="7"/>
      <c r="N12" s="8"/>
      <c r="O12" s="8"/>
      <c r="P12" s="8"/>
      <c r="Q12" s="9"/>
    </row>
    <row r="13" spans="1:64" ht="15" customHeight="1" x14ac:dyDescent="0.25">
      <c r="A13" s="63" t="s">
        <v>12</v>
      </c>
      <c r="B13" s="43"/>
      <c r="C13" s="10"/>
      <c r="D13" s="11"/>
      <c r="E13" s="11"/>
      <c r="F13" s="11"/>
      <c r="G13" s="12"/>
      <c r="H13" s="13"/>
      <c r="I13" s="14"/>
      <c r="J13" s="14"/>
      <c r="K13" s="14"/>
      <c r="L13" s="15"/>
      <c r="M13" s="13"/>
      <c r="N13" s="14"/>
      <c r="O13" s="14"/>
      <c r="P13" s="14"/>
      <c r="Q13" s="15"/>
    </row>
    <row r="14" spans="1:64" ht="15" customHeight="1" x14ac:dyDescent="0.25">
      <c r="A14" s="64" t="s">
        <v>13</v>
      </c>
      <c r="B14" s="43" t="s">
        <v>14</v>
      </c>
      <c r="C14" s="16">
        <v>23.300639356303424</v>
      </c>
      <c r="D14" s="16">
        <v>23.300639356303435</v>
      </c>
      <c r="E14" s="17">
        <f>C14</f>
        <v>23.300639356303424</v>
      </c>
      <c r="F14" s="17">
        <f>D14</f>
        <v>23.300639356303435</v>
      </c>
      <c r="G14" s="18">
        <f>F14+E14</f>
        <v>46.601278712606856</v>
      </c>
      <c r="H14" s="19">
        <v>21.436588207799154</v>
      </c>
      <c r="I14" s="19">
        <v>21.436588207799158</v>
      </c>
      <c r="J14" s="19">
        <f>H14</f>
        <v>21.436588207799154</v>
      </c>
      <c r="K14" s="19">
        <f>I14</f>
        <v>21.436588207799158</v>
      </c>
      <c r="L14" s="21">
        <f>J14+K14</f>
        <v>42.873176415598309</v>
      </c>
      <c r="M14" s="19">
        <v>20.504562633547017</v>
      </c>
      <c r="N14" s="19">
        <v>20.504562633547021</v>
      </c>
      <c r="O14" s="19">
        <f>M14</f>
        <v>20.504562633547017</v>
      </c>
      <c r="P14" s="19">
        <f>N14</f>
        <v>20.504562633547021</v>
      </c>
      <c r="Q14" s="21">
        <f>O14+P14</f>
        <v>41.009125267094035</v>
      </c>
    </row>
    <row r="15" spans="1:64" ht="15" customHeight="1" x14ac:dyDescent="0.25">
      <c r="A15" s="64" t="s">
        <v>15</v>
      </c>
      <c r="B15" s="43" t="s">
        <v>14</v>
      </c>
      <c r="C15" s="16">
        <v>23.300639356303424</v>
      </c>
      <c r="D15" s="16">
        <v>23.300639356303435</v>
      </c>
      <c r="E15" s="17">
        <f t="shared" ref="E15:E19" si="0">C15</f>
        <v>23.300639356303424</v>
      </c>
      <c r="F15" s="17">
        <f t="shared" ref="F15:F19" si="1">D15</f>
        <v>23.300639356303435</v>
      </c>
      <c r="G15" s="18">
        <f t="shared" ref="G15:G19" si="2">F15+E15</f>
        <v>46.601278712606856</v>
      </c>
      <c r="H15" s="19">
        <v>21.436588207799154</v>
      </c>
      <c r="I15" s="19">
        <v>21.436588207799158</v>
      </c>
      <c r="J15" s="19">
        <f t="shared" ref="J15:J19" si="3">H15</f>
        <v>21.436588207799154</v>
      </c>
      <c r="K15" s="19">
        <f t="shared" ref="K15:K19" si="4">I15</f>
        <v>21.436588207799158</v>
      </c>
      <c r="L15" s="21">
        <f t="shared" ref="L15:L19" si="5">J15+K15</f>
        <v>42.873176415598309</v>
      </c>
      <c r="M15" s="19">
        <v>20.504562633547017</v>
      </c>
      <c r="N15" s="19">
        <v>20.504562633547021</v>
      </c>
      <c r="O15" s="19">
        <f t="shared" ref="O15:O19" si="6">M15</f>
        <v>20.504562633547017</v>
      </c>
      <c r="P15" s="19">
        <f t="shared" ref="P15:P19" si="7">N15</f>
        <v>20.504562633547021</v>
      </c>
      <c r="Q15" s="21">
        <f t="shared" ref="Q15:Q19" si="8">O15+P15</f>
        <v>41.009125267094035</v>
      </c>
    </row>
    <row r="16" spans="1:64" x14ac:dyDescent="0.25">
      <c r="A16" s="44" t="s">
        <v>16</v>
      </c>
      <c r="B16" s="46" t="s">
        <v>17</v>
      </c>
      <c r="C16" s="16">
        <v>23.300639356303424</v>
      </c>
      <c r="D16" s="16">
        <v>23.300639356303435</v>
      </c>
      <c r="E16" s="17">
        <f t="shared" si="0"/>
        <v>23.300639356303424</v>
      </c>
      <c r="F16" s="17">
        <f t="shared" si="1"/>
        <v>23.300639356303435</v>
      </c>
      <c r="G16" s="18">
        <f t="shared" si="2"/>
        <v>46.601278712606856</v>
      </c>
      <c r="H16" s="19">
        <v>21.436588207799154</v>
      </c>
      <c r="I16" s="19">
        <v>21.436588207799158</v>
      </c>
      <c r="J16" s="19">
        <f t="shared" si="3"/>
        <v>21.436588207799154</v>
      </c>
      <c r="K16" s="19">
        <f t="shared" si="4"/>
        <v>21.436588207799158</v>
      </c>
      <c r="L16" s="21">
        <f t="shared" si="5"/>
        <v>42.873176415598309</v>
      </c>
      <c r="M16" s="19">
        <v>20.504562633547017</v>
      </c>
      <c r="N16" s="19">
        <v>20.504562633547021</v>
      </c>
      <c r="O16" s="19">
        <f t="shared" si="6"/>
        <v>20.504562633547017</v>
      </c>
      <c r="P16" s="19">
        <f t="shared" si="7"/>
        <v>20.504562633547021</v>
      </c>
      <c r="Q16" s="21">
        <f t="shared" si="8"/>
        <v>41.009125267094035</v>
      </c>
    </row>
    <row r="17" spans="1:17" ht="15" customHeight="1" x14ac:dyDescent="0.25">
      <c r="A17" s="65" t="s">
        <v>18</v>
      </c>
      <c r="B17" s="46" t="s">
        <v>17</v>
      </c>
      <c r="C17" s="16">
        <v>23.300639356303424</v>
      </c>
      <c r="D17" s="16">
        <v>23.300639356303435</v>
      </c>
      <c r="E17" s="17">
        <f t="shared" si="0"/>
        <v>23.300639356303424</v>
      </c>
      <c r="F17" s="17">
        <f t="shared" si="1"/>
        <v>23.300639356303435</v>
      </c>
      <c r="G17" s="18">
        <f t="shared" si="2"/>
        <v>46.601278712606856</v>
      </c>
      <c r="H17" s="19">
        <v>21.436588207799154</v>
      </c>
      <c r="I17" s="19">
        <v>21.436588207799158</v>
      </c>
      <c r="J17" s="19">
        <f t="shared" si="3"/>
        <v>21.436588207799154</v>
      </c>
      <c r="K17" s="19">
        <f t="shared" si="4"/>
        <v>21.436588207799158</v>
      </c>
      <c r="L17" s="21">
        <f t="shared" si="5"/>
        <v>42.873176415598309</v>
      </c>
      <c r="M17" s="19">
        <v>20.504562633547017</v>
      </c>
      <c r="N17" s="19">
        <v>20.504562633547021</v>
      </c>
      <c r="O17" s="19">
        <f t="shared" si="6"/>
        <v>20.504562633547017</v>
      </c>
      <c r="P17" s="19">
        <f t="shared" si="7"/>
        <v>20.504562633547021</v>
      </c>
      <c r="Q17" s="21">
        <f t="shared" si="8"/>
        <v>41.009125267094035</v>
      </c>
    </row>
    <row r="18" spans="1:17" ht="15" customHeight="1" x14ac:dyDescent="0.25">
      <c r="A18" s="65" t="s">
        <v>19</v>
      </c>
      <c r="B18" s="46" t="s">
        <v>17</v>
      </c>
      <c r="C18" s="16">
        <v>23.300639356303424</v>
      </c>
      <c r="D18" s="16">
        <v>23.300639356303435</v>
      </c>
      <c r="E18" s="17">
        <f t="shared" si="0"/>
        <v>23.300639356303424</v>
      </c>
      <c r="F18" s="17">
        <f t="shared" si="1"/>
        <v>23.300639356303435</v>
      </c>
      <c r="G18" s="18">
        <f t="shared" si="2"/>
        <v>46.601278712606856</v>
      </c>
      <c r="H18" s="19">
        <v>21.436588207799154</v>
      </c>
      <c r="I18" s="19">
        <v>21.436588207799158</v>
      </c>
      <c r="J18" s="19">
        <f t="shared" si="3"/>
        <v>21.436588207799154</v>
      </c>
      <c r="K18" s="19">
        <f t="shared" si="4"/>
        <v>21.436588207799158</v>
      </c>
      <c r="L18" s="21">
        <f t="shared" si="5"/>
        <v>42.873176415598309</v>
      </c>
      <c r="M18" s="19">
        <v>20.504562633547017</v>
      </c>
      <c r="N18" s="19">
        <v>20.504562633547021</v>
      </c>
      <c r="O18" s="19">
        <f t="shared" si="6"/>
        <v>20.504562633547017</v>
      </c>
      <c r="P18" s="19">
        <f t="shared" si="7"/>
        <v>20.504562633547021</v>
      </c>
      <c r="Q18" s="21">
        <f t="shared" si="8"/>
        <v>41.009125267094035</v>
      </c>
    </row>
    <row r="19" spans="1:17" ht="15" customHeight="1" x14ac:dyDescent="0.25">
      <c r="A19" s="65" t="s">
        <v>20</v>
      </c>
      <c r="B19" s="46" t="s">
        <v>17</v>
      </c>
      <c r="C19" s="16">
        <v>23.300639356303424</v>
      </c>
      <c r="D19" s="16">
        <v>23.300639356303435</v>
      </c>
      <c r="E19" s="17">
        <f t="shared" si="0"/>
        <v>23.300639356303424</v>
      </c>
      <c r="F19" s="17">
        <f t="shared" si="1"/>
        <v>23.300639356303435</v>
      </c>
      <c r="G19" s="18">
        <f t="shared" si="2"/>
        <v>46.601278712606856</v>
      </c>
      <c r="H19" s="19">
        <v>21.436588207799154</v>
      </c>
      <c r="I19" s="19">
        <v>21.436588207799158</v>
      </c>
      <c r="J19" s="19">
        <f t="shared" si="3"/>
        <v>21.436588207799154</v>
      </c>
      <c r="K19" s="19">
        <f t="shared" si="4"/>
        <v>21.436588207799158</v>
      </c>
      <c r="L19" s="21">
        <f t="shared" si="5"/>
        <v>42.873176415598309</v>
      </c>
      <c r="M19" s="19">
        <v>20.504562633547017</v>
      </c>
      <c r="N19" s="19">
        <v>20.504562633547021</v>
      </c>
      <c r="O19" s="19">
        <f t="shared" si="6"/>
        <v>20.504562633547017</v>
      </c>
      <c r="P19" s="19">
        <f t="shared" si="7"/>
        <v>20.504562633547021</v>
      </c>
      <c r="Q19" s="21">
        <f t="shared" si="8"/>
        <v>41.009125267094035</v>
      </c>
    </row>
    <row r="20" spans="1:17" x14ac:dyDescent="0.25">
      <c r="A20" s="47" t="s">
        <v>21</v>
      </c>
      <c r="B20" s="48"/>
      <c r="C20" s="28"/>
      <c r="D20" s="29"/>
      <c r="E20" s="29"/>
      <c r="F20" s="14"/>
      <c r="G20" s="14"/>
      <c r="H20" s="13"/>
      <c r="I20" s="14"/>
      <c r="J20" s="14"/>
      <c r="K20" s="14"/>
      <c r="L20" s="15"/>
      <c r="M20" s="13"/>
      <c r="N20" s="14"/>
      <c r="O20" s="14"/>
      <c r="P20" s="14"/>
      <c r="Q20" s="15"/>
    </row>
    <row r="21" spans="1:17" x14ac:dyDescent="0.25">
      <c r="A21" s="66"/>
      <c r="B21" s="43"/>
      <c r="C21" s="10"/>
      <c r="D21" s="11"/>
      <c r="E21" s="11"/>
      <c r="F21" s="11"/>
      <c r="G21" s="12"/>
      <c r="H21" s="13"/>
      <c r="I21" s="14"/>
      <c r="J21" s="14"/>
      <c r="K21" s="14"/>
      <c r="L21" s="15"/>
      <c r="M21" s="13"/>
      <c r="N21" s="14"/>
      <c r="O21" s="14"/>
      <c r="P21" s="14"/>
      <c r="Q21" s="15"/>
    </row>
    <row r="22" spans="1:17" ht="15" customHeight="1" x14ac:dyDescent="0.25">
      <c r="A22" s="63" t="s">
        <v>22</v>
      </c>
      <c r="B22" s="43"/>
      <c r="C22" s="10"/>
      <c r="D22" s="11"/>
      <c r="E22" s="11"/>
      <c r="F22" s="11"/>
      <c r="G22" s="12"/>
      <c r="H22" s="13"/>
      <c r="I22" s="14"/>
      <c r="J22" s="14"/>
      <c r="K22" s="14"/>
      <c r="L22" s="15"/>
      <c r="M22" s="13"/>
      <c r="N22" s="14"/>
      <c r="O22" s="14"/>
      <c r="P22" s="14"/>
      <c r="Q22" s="15"/>
    </row>
    <row r="23" spans="1:17" ht="15" customHeight="1" x14ac:dyDescent="0.25">
      <c r="A23" s="67" t="s">
        <v>23</v>
      </c>
      <c r="B23" s="43" t="s">
        <v>24</v>
      </c>
      <c r="C23" s="16">
        <v>155.89617793231076</v>
      </c>
      <c r="D23" s="16">
        <v>171.49947654342188</v>
      </c>
      <c r="E23" s="17">
        <f t="shared" ref="E23:E26" si="9">C23</f>
        <v>155.89617793231076</v>
      </c>
      <c r="F23" s="17">
        <f t="shared" ref="F23:F26" si="10">D23</f>
        <v>171.49947654342188</v>
      </c>
      <c r="G23" s="18">
        <f t="shared" ref="G23:G26" si="11">F23+E23</f>
        <v>327.39565447573261</v>
      </c>
      <c r="H23" s="19">
        <v>143.42448369772592</v>
      </c>
      <c r="I23" s="19">
        <v>157.77951841994815</v>
      </c>
      <c r="J23" s="19">
        <f t="shared" ref="J23:J26" si="12">H23</f>
        <v>143.42448369772592</v>
      </c>
      <c r="K23" s="19">
        <f t="shared" ref="K23:K26" si="13">I23</f>
        <v>157.77951841994815</v>
      </c>
      <c r="L23" s="21">
        <f t="shared" ref="L23:L26" si="14">J23+K23</f>
        <v>301.20400211767407</v>
      </c>
      <c r="M23" s="19">
        <v>137.18863658043347</v>
      </c>
      <c r="N23" s="19">
        <v>150.91953935821127</v>
      </c>
      <c r="O23" s="19">
        <f t="shared" ref="O23:O26" si="15">M23</f>
        <v>137.18863658043347</v>
      </c>
      <c r="P23" s="19">
        <f t="shared" ref="P23:P26" si="16">N23</f>
        <v>150.91953935821127</v>
      </c>
      <c r="Q23" s="21">
        <f t="shared" ref="Q23:Q26" si="17">O23+P23</f>
        <v>288.10817593864476</v>
      </c>
    </row>
    <row r="24" spans="1:17" ht="15" customHeight="1" x14ac:dyDescent="0.25">
      <c r="A24" s="67" t="s">
        <v>25</v>
      </c>
      <c r="B24" s="43" t="s">
        <v>24</v>
      </c>
      <c r="C24" s="16">
        <v>155.89617793231076</v>
      </c>
      <c r="D24" s="16">
        <v>171.49947654342188</v>
      </c>
      <c r="E24" s="17">
        <f t="shared" si="9"/>
        <v>155.89617793231076</v>
      </c>
      <c r="F24" s="17">
        <f t="shared" si="10"/>
        <v>171.49947654342188</v>
      </c>
      <c r="G24" s="18">
        <f t="shared" si="11"/>
        <v>327.39565447573261</v>
      </c>
      <c r="H24" s="19">
        <v>143.42448369772592</v>
      </c>
      <c r="I24" s="19">
        <v>157.77951841994815</v>
      </c>
      <c r="J24" s="19">
        <f t="shared" si="12"/>
        <v>143.42448369772592</v>
      </c>
      <c r="K24" s="19">
        <f t="shared" si="13"/>
        <v>157.77951841994815</v>
      </c>
      <c r="L24" s="21">
        <f t="shared" si="14"/>
        <v>301.20400211767407</v>
      </c>
      <c r="M24" s="19">
        <v>137.18863658043347</v>
      </c>
      <c r="N24" s="19">
        <v>150.91953935821127</v>
      </c>
      <c r="O24" s="19">
        <f t="shared" si="15"/>
        <v>137.18863658043347</v>
      </c>
      <c r="P24" s="19">
        <f t="shared" si="16"/>
        <v>150.91953935821127</v>
      </c>
      <c r="Q24" s="21">
        <f t="shared" si="17"/>
        <v>288.10817593864476</v>
      </c>
    </row>
    <row r="25" spans="1:17" ht="15" customHeight="1" x14ac:dyDescent="0.25">
      <c r="A25" s="67" t="s">
        <v>26</v>
      </c>
      <c r="B25" s="43" t="s">
        <v>24</v>
      </c>
      <c r="C25" s="16">
        <v>155.89617793231076</v>
      </c>
      <c r="D25" s="16">
        <v>171.49947654342188</v>
      </c>
      <c r="E25" s="17">
        <f t="shared" si="9"/>
        <v>155.89617793231076</v>
      </c>
      <c r="F25" s="17">
        <f t="shared" si="10"/>
        <v>171.49947654342188</v>
      </c>
      <c r="G25" s="18">
        <f t="shared" si="11"/>
        <v>327.39565447573261</v>
      </c>
      <c r="H25" s="19">
        <v>143.42448369772592</v>
      </c>
      <c r="I25" s="19">
        <v>157.77951841994815</v>
      </c>
      <c r="J25" s="19">
        <f t="shared" si="12"/>
        <v>143.42448369772592</v>
      </c>
      <c r="K25" s="19">
        <f t="shared" si="13"/>
        <v>157.77951841994815</v>
      </c>
      <c r="L25" s="21">
        <f t="shared" si="14"/>
        <v>301.20400211767407</v>
      </c>
      <c r="M25" s="19">
        <v>137.18863658043347</v>
      </c>
      <c r="N25" s="19">
        <v>150.91953935821127</v>
      </c>
      <c r="O25" s="19">
        <f t="shared" si="15"/>
        <v>137.18863658043347</v>
      </c>
      <c r="P25" s="19">
        <f t="shared" si="16"/>
        <v>150.91953935821127</v>
      </c>
      <c r="Q25" s="21">
        <f t="shared" si="17"/>
        <v>288.10817593864476</v>
      </c>
    </row>
    <row r="26" spans="1:17" ht="15" customHeight="1" x14ac:dyDescent="0.25">
      <c r="A26" s="67" t="s">
        <v>27</v>
      </c>
      <c r="B26" s="43" t="s">
        <v>24</v>
      </c>
      <c r="C26" s="16">
        <v>155.89617793231076</v>
      </c>
      <c r="D26" s="16">
        <v>171.49947654342188</v>
      </c>
      <c r="E26" s="17">
        <f t="shared" si="9"/>
        <v>155.89617793231076</v>
      </c>
      <c r="F26" s="17">
        <f t="shared" si="10"/>
        <v>171.49947654342188</v>
      </c>
      <c r="G26" s="18">
        <f t="shared" si="11"/>
        <v>327.39565447573261</v>
      </c>
      <c r="H26" s="19">
        <v>143.42448369772592</v>
      </c>
      <c r="I26" s="19">
        <v>157.77951841994815</v>
      </c>
      <c r="J26" s="19">
        <f t="shared" si="12"/>
        <v>143.42448369772592</v>
      </c>
      <c r="K26" s="19">
        <f t="shared" si="13"/>
        <v>157.77951841994815</v>
      </c>
      <c r="L26" s="21">
        <f t="shared" si="14"/>
        <v>301.20400211767407</v>
      </c>
      <c r="M26" s="19">
        <v>137.18863658043347</v>
      </c>
      <c r="N26" s="19">
        <v>150.91953935821127</v>
      </c>
      <c r="O26" s="19">
        <f t="shared" si="15"/>
        <v>137.18863658043347</v>
      </c>
      <c r="P26" s="19">
        <f t="shared" si="16"/>
        <v>150.91953935821127</v>
      </c>
      <c r="Q26" s="21">
        <f t="shared" si="17"/>
        <v>288.10817593864476</v>
      </c>
    </row>
    <row r="27" spans="1:17" x14ac:dyDescent="0.25">
      <c r="A27" s="49" t="s">
        <v>28</v>
      </c>
      <c r="B27" s="50"/>
      <c r="C27" s="28"/>
      <c r="D27" s="29"/>
      <c r="E27" s="14"/>
      <c r="F27" s="14"/>
      <c r="G27" s="14"/>
      <c r="H27" s="13"/>
      <c r="I27" s="14"/>
      <c r="J27" s="14"/>
      <c r="K27" s="14"/>
      <c r="L27" s="15"/>
      <c r="M27" s="13"/>
      <c r="N27" s="14"/>
      <c r="O27" s="14"/>
      <c r="P27" s="14"/>
      <c r="Q27" s="15"/>
    </row>
    <row r="28" spans="1:17" x14ac:dyDescent="0.25">
      <c r="A28" s="68"/>
      <c r="B28" s="43"/>
      <c r="C28" s="10"/>
      <c r="D28" s="11"/>
      <c r="E28" s="11"/>
      <c r="F28" s="11"/>
      <c r="G28" s="12"/>
      <c r="H28" s="13"/>
      <c r="I28" s="14"/>
      <c r="J28" s="14"/>
      <c r="K28" s="14"/>
      <c r="L28" s="15"/>
      <c r="M28" s="13"/>
      <c r="N28" s="14"/>
      <c r="O28" s="14"/>
      <c r="P28" s="14"/>
      <c r="Q28" s="15"/>
    </row>
    <row r="29" spans="1:17" ht="15" customHeight="1" x14ac:dyDescent="0.25">
      <c r="A29" s="63" t="s">
        <v>29</v>
      </c>
      <c r="B29" s="43"/>
      <c r="C29" s="10"/>
      <c r="D29" s="11"/>
      <c r="E29" s="11"/>
      <c r="F29" s="11"/>
      <c r="G29" s="12"/>
      <c r="H29" s="13"/>
      <c r="I29" s="14"/>
      <c r="J29" s="14"/>
      <c r="K29" s="14"/>
      <c r="L29" s="15"/>
      <c r="M29" s="13"/>
      <c r="N29" s="14"/>
      <c r="O29" s="14"/>
      <c r="P29" s="14"/>
      <c r="Q29" s="15"/>
    </row>
    <row r="30" spans="1:17" ht="15" customHeight="1" x14ac:dyDescent="0.25">
      <c r="A30" s="66" t="s">
        <v>30</v>
      </c>
      <c r="B30" s="43" t="s">
        <v>31</v>
      </c>
      <c r="C30" s="22"/>
      <c r="D30" s="23"/>
      <c r="E30" s="23"/>
      <c r="F30" s="23"/>
      <c r="G30" s="24"/>
      <c r="H30" s="7"/>
      <c r="I30" s="8"/>
      <c r="J30" s="8"/>
      <c r="K30" s="8"/>
      <c r="L30" s="9"/>
      <c r="M30" s="7"/>
      <c r="N30" s="8"/>
      <c r="O30" s="8"/>
      <c r="P30" s="8"/>
      <c r="Q30" s="9"/>
    </row>
    <row r="31" spans="1:17" ht="15" customHeight="1" x14ac:dyDescent="0.25">
      <c r="A31" s="66" t="s">
        <v>33</v>
      </c>
      <c r="B31" s="43" t="s">
        <v>34</v>
      </c>
      <c r="C31" s="16">
        <v>151.55590015453299</v>
      </c>
      <c r="D31" s="16">
        <v>167.15919876564411</v>
      </c>
      <c r="E31" s="17">
        <f t="shared" ref="E31:E32" si="18">C31</f>
        <v>151.55590015453299</v>
      </c>
      <c r="F31" s="17">
        <f t="shared" ref="F31:F32" si="19">D31</f>
        <v>167.15919876564411</v>
      </c>
      <c r="G31" s="18">
        <f t="shared" ref="G31:G32" si="20">F31+E31</f>
        <v>318.71509892017707</v>
      </c>
      <c r="H31" s="19">
        <v>139.43142814217035</v>
      </c>
      <c r="I31" s="19">
        <v>153.78646286439258</v>
      </c>
      <c r="J31" s="19">
        <f t="shared" ref="J31:J32" si="21">H31</f>
        <v>139.43142814217035</v>
      </c>
      <c r="K31" s="19">
        <f t="shared" ref="K31:K32" si="22">I31</f>
        <v>153.78646286439258</v>
      </c>
      <c r="L31" s="21">
        <f t="shared" ref="L31:L32" si="23">J31+K31</f>
        <v>293.21789100656292</v>
      </c>
      <c r="M31" s="19">
        <v>133.36919213598904</v>
      </c>
      <c r="N31" s="19">
        <v>147.10009491376681</v>
      </c>
      <c r="O31" s="19">
        <f t="shared" ref="O31:O32" si="24">M31</f>
        <v>133.36919213598904</v>
      </c>
      <c r="P31" s="19">
        <f t="shared" ref="P31:P32" si="25">N31</f>
        <v>147.10009491376681</v>
      </c>
      <c r="Q31" s="21">
        <f t="shared" ref="Q31:Q32" si="26">O31+P31</f>
        <v>280.46928704975585</v>
      </c>
    </row>
    <row r="32" spans="1:17" ht="15" customHeight="1" x14ac:dyDescent="0.25">
      <c r="A32" s="66" t="s">
        <v>35</v>
      </c>
      <c r="B32" s="43" t="s">
        <v>24</v>
      </c>
      <c r="C32" s="16">
        <v>132.74365770947804</v>
      </c>
      <c r="D32" s="16">
        <v>148.34695632058919</v>
      </c>
      <c r="E32" s="17">
        <f t="shared" si="18"/>
        <v>132.74365770947804</v>
      </c>
      <c r="F32" s="17">
        <f t="shared" si="19"/>
        <v>148.34695632058919</v>
      </c>
      <c r="G32" s="18">
        <f t="shared" si="20"/>
        <v>281.09061403006723</v>
      </c>
      <c r="H32" s="19">
        <v>122.12416509271978</v>
      </c>
      <c r="I32" s="19">
        <v>136.47919981494206</v>
      </c>
      <c r="J32" s="19">
        <f t="shared" si="21"/>
        <v>122.12416509271978</v>
      </c>
      <c r="K32" s="19">
        <f t="shared" si="22"/>
        <v>136.47919981494206</v>
      </c>
      <c r="L32" s="21">
        <f t="shared" si="23"/>
        <v>258.60336490766184</v>
      </c>
      <c r="M32" s="19">
        <v>116.81441878434066</v>
      </c>
      <c r="N32" s="19">
        <v>136.47919981494206</v>
      </c>
      <c r="O32" s="19">
        <f t="shared" si="24"/>
        <v>116.81441878434066</v>
      </c>
      <c r="P32" s="19">
        <f t="shared" si="25"/>
        <v>136.47919981494206</v>
      </c>
      <c r="Q32" s="21">
        <f t="shared" si="26"/>
        <v>253.29361859928272</v>
      </c>
    </row>
    <row r="33" spans="1:17" x14ac:dyDescent="0.25">
      <c r="A33" s="51" t="s">
        <v>36</v>
      </c>
      <c r="B33" s="50"/>
      <c r="C33" s="16"/>
      <c r="D33" s="17"/>
      <c r="E33" s="17"/>
      <c r="F33" s="17"/>
      <c r="G33" s="18"/>
      <c r="H33" s="13"/>
      <c r="I33" s="14"/>
      <c r="J33" s="14"/>
      <c r="K33" s="14"/>
      <c r="L33" s="15"/>
      <c r="M33" s="13"/>
      <c r="N33" s="14"/>
      <c r="O33" s="14"/>
      <c r="P33" s="14"/>
      <c r="Q33" s="15"/>
    </row>
    <row r="34" spans="1:17" x14ac:dyDescent="0.25">
      <c r="A34" s="66"/>
      <c r="B34" s="43"/>
      <c r="C34" s="10"/>
      <c r="D34" s="11"/>
      <c r="E34" s="11"/>
      <c r="F34" s="11"/>
      <c r="G34" s="12"/>
      <c r="H34" s="13"/>
      <c r="I34" s="14"/>
      <c r="J34" s="14"/>
      <c r="K34" s="14"/>
      <c r="L34" s="15"/>
      <c r="M34" s="13"/>
      <c r="N34" s="14"/>
      <c r="O34" s="14"/>
      <c r="P34" s="14"/>
      <c r="Q34" s="15"/>
    </row>
    <row r="35" spans="1:17" x14ac:dyDescent="0.25">
      <c r="A35" s="69" t="s">
        <v>37</v>
      </c>
      <c r="B35" s="43"/>
      <c r="C35" s="10"/>
      <c r="D35" s="11"/>
      <c r="E35" s="11"/>
      <c r="F35" s="11"/>
      <c r="G35" s="12"/>
      <c r="H35" s="13"/>
      <c r="I35" s="14"/>
      <c r="J35" s="14"/>
      <c r="K35" s="14"/>
      <c r="L35" s="15"/>
      <c r="M35" s="13"/>
      <c r="N35" s="14"/>
      <c r="O35" s="14"/>
      <c r="P35" s="14"/>
      <c r="Q35" s="15"/>
    </row>
    <row r="36" spans="1:17" x14ac:dyDescent="0.25">
      <c r="A36" s="44" t="s">
        <v>38</v>
      </c>
      <c r="B36" s="46" t="s">
        <v>39</v>
      </c>
      <c r="C36" s="16">
        <v>147.21562237675522</v>
      </c>
      <c r="D36" s="16">
        <v>225.36</v>
      </c>
      <c r="E36" s="17">
        <f t="shared" ref="E36:E67" si="27">C36</f>
        <v>147.21562237675522</v>
      </c>
      <c r="F36" s="17">
        <f t="shared" ref="F36:F67" si="28">D36</f>
        <v>225.36</v>
      </c>
      <c r="G36" s="18">
        <f t="shared" ref="G36:G67" si="29">F36+E36</f>
        <v>372.57562237675523</v>
      </c>
      <c r="H36" s="19">
        <v>135.4383725866148</v>
      </c>
      <c r="I36" s="19">
        <v>220.79</v>
      </c>
      <c r="J36" s="19">
        <f t="shared" ref="J36:J67" si="30">H36</f>
        <v>135.4383725866148</v>
      </c>
      <c r="K36" s="19">
        <f t="shared" ref="K36:K67" si="31">I36</f>
        <v>220.79</v>
      </c>
      <c r="L36" s="21">
        <f t="shared" ref="L36:L67" si="32">J36+K36</f>
        <v>356.2283725866148</v>
      </c>
      <c r="M36" s="19">
        <v>129.54974769154458</v>
      </c>
      <c r="N36" s="19">
        <v>215.36</v>
      </c>
      <c r="O36" s="19">
        <f t="shared" ref="O36:O67" si="33">M36</f>
        <v>129.54974769154458</v>
      </c>
      <c r="P36" s="19">
        <f t="shared" ref="P36:P67" si="34">N36</f>
        <v>215.36</v>
      </c>
      <c r="Q36" s="21">
        <f t="shared" ref="Q36:Q67" si="35">O36+P36</f>
        <v>344.90974769154457</v>
      </c>
    </row>
    <row r="37" spans="1:17" x14ac:dyDescent="0.25">
      <c r="A37" s="70" t="s">
        <v>40</v>
      </c>
      <c r="B37" s="46" t="s">
        <v>39</v>
      </c>
      <c r="C37" s="16">
        <v>147.21562237675522</v>
      </c>
      <c r="D37" s="16">
        <v>225.36</v>
      </c>
      <c r="E37" s="17">
        <f t="shared" si="27"/>
        <v>147.21562237675522</v>
      </c>
      <c r="F37" s="17">
        <f t="shared" si="28"/>
        <v>225.36</v>
      </c>
      <c r="G37" s="18">
        <f t="shared" si="29"/>
        <v>372.57562237675523</v>
      </c>
      <c r="H37" s="19">
        <v>135.4383725866148</v>
      </c>
      <c r="I37" s="19">
        <v>220.79</v>
      </c>
      <c r="J37" s="19">
        <f t="shared" si="30"/>
        <v>135.4383725866148</v>
      </c>
      <c r="K37" s="19">
        <f t="shared" si="31"/>
        <v>220.79</v>
      </c>
      <c r="L37" s="21">
        <f t="shared" si="32"/>
        <v>356.2283725866148</v>
      </c>
      <c r="M37" s="19">
        <v>129.54974769154458</v>
      </c>
      <c r="N37" s="19">
        <v>215.36</v>
      </c>
      <c r="O37" s="19">
        <f t="shared" si="33"/>
        <v>129.54974769154458</v>
      </c>
      <c r="P37" s="19">
        <f t="shared" si="34"/>
        <v>215.36</v>
      </c>
      <c r="Q37" s="21">
        <f t="shared" si="35"/>
        <v>344.90974769154457</v>
      </c>
    </row>
    <row r="38" spans="1:17" x14ac:dyDescent="0.25">
      <c r="A38" s="44" t="s">
        <v>41</v>
      </c>
      <c r="B38" s="46" t="s">
        <v>39</v>
      </c>
      <c r="C38" s="16">
        <v>147.21562237675522</v>
      </c>
      <c r="D38" s="16">
        <v>225.36</v>
      </c>
      <c r="E38" s="17">
        <f t="shared" si="27"/>
        <v>147.21562237675522</v>
      </c>
      <c r="F38" s="17">
        <f t="shared" si="28"/>
        <v>225.36</v>
      </c>
      <c r="G38" s="18">
        <f t="shared" si="29"/>
        <v>372.57562237675523</v>
      </c>
      <c r="H38" s="19">
        <v>135.4383725866148</v>
      </c>
      <c r="I38" s="19">
        <v>220.79</v>
      </c>
      <c r="J38" s="19">
        <f t="shared" si="30"/>
        <v>135.4383725866148</v>
      </c>
      <c r="K38" s="19">
        <f t="shared" si="31"/>
        <v>220.79</v>
      </c>
      <c r="L38" s="21">
        <f t="shared" si="32"/>
        <v>356.2283725866148</v>
      </c>
      <c r="M38" s="19">
        <v>129.54974769154458</v>
      </c>
      <c r="N38" s="19">
        <v>215.36</v>
      </c>
      <c r="O38" s="19">
        <f t="shared" si="33"/>
        <v>129.54974769154458</v>
      </c>
      <c r="P38" s="19">
        <f t="shared" si="34"/>
        <v>215.36</v>
      </c>
      <c r="Q38" s="21">
        <f t="shared" si="35"/>
        <v>344.90974769154457</v>
      </c>
    </row>
    <row r="39" spans="1:17" x14ac:dyDescent="0.25">
      <c r="A39" s="70" t="s">
        <v>40</v>
      </c>
      <c r="B39" s="46" t="s">
        <v>39</v>
      </c>
      <c r="C39" s="16">
        <v>147.21562237675522</v>
      </c>
      <c r="D39" s="16">
        <v>225.36</v>
      </c>
      <c r="E39" s="17">
        <f t="shared" si="27"/>
        <v>147.21562237675522</v>
      </c>
      <c r="F39" s="17">
        <f t="shared" si="28"/>
        <v>225.36</v>
      </c>
      <c r="G39" s="18">
        <f t="shared" si="29"/>
        <v>372.57562237675523</v>
      </c>
      <c r="H39" s="19">
        <v>135.4383725866148</v>
      </c>
      <c r="I39" s="19">
        <v>220.79</v>
      </c>
      <c r="J39" s="19">
        <f t="shared" si="30"/>
        <v>135.4383725866148</v>
      </c>
      <c r="K39" s="19">
        <f t="shared" si="31"/>
        <v>220.79</v>
      </c>
      <c r="L39" s="21">
        <f t="shared" si="32"/>
        <v>356.2283725866148</v>
      </c>
      <c r="M39" s="19">
        <v>129.54974769154458</v>
      </c>
      <c r="N39" s="19">
        <v>215.36</v>
      </c>
      <c r="O39" s="19">
        <f t="shared" si="33"/>
        <v>129.54974769154458</v>
      </c>
      <c r="P39" s="19">
        <f t="shared" si="34"/>
        <v>215.36</v>
      </c>
      <c r="Q39" s="21">
        <f t="shared" si="35"/>
        <v>344.90974769154457</v>
      </c>
    </row>
    <row r="40" spans="1:17" x14ac:dyDescent="0.25">
      <c r="A40" s="44" t="s">
        <v>42</v>
      </c>
      <c r="B40" s="46" t="s">
        <v>39</v>
      </c>
      <c r="C40" s="16">
        <v>147.21562237675522</v>
      </c>
      <c r="D40" s="16">
        <v>225.36</v>
      </c>
      <c r="E40" s="17">
        <f t="shared" si="27"/>
        <v>147.21562237675522</v>
      </c>
      <c r="F40" s="17">
        <f t="shared" si="28"/>
        <v>225.36</v>
      </c>
      <c r="G40" s="18">
        <f t="shared" si="29"/>
        <v>372.57562237675523</v>
      </c>
      <c r="H40" s="19">
        <v>135.4383725866148</v>
      </c>
      <c r="I40" s="19">
        <v>220.79</v>
      </c>
      <c r="J40" s="19">
        <f t="shared" si="30"/>
        <v>135.4383725866148</v>
      </c>
      <c r="K40" s="19">
        <f t="shared" si="31"/>
        <v>220.79</v>
      </c>
      <c r="L40" s="21">
        <f t="shared" si="32"/>
        <v>356.2283725866148</v>
      </c>
      <c r="M40" s="19">
        <v>129.54974769154458</v>
      </c>
      <c r="N40" s="19">
        <v>215.36</v>
      </c>
      <c r="O40" s="19">
        <f t="shared" si="33"/>
        <v>129.54974769154458</v>
      </c>
      <c r="P40" s="19">
        <f t="shared" si="34"/>
        <v>215.36</v>
      </c>
      <c r="Q40" s="21">
        <f t="shared" si="35"/>
        <v>344.90974769154457</v>
      </c>
    </row>
    <row r="41" spans="1:17" x14ac:dyDescent="0.25">
      <c r="A41" s="70" t="s">
        <v>40</v>
      </c>
      <c r="B41" s="46" t="s">
        <v>39</v>
      </c>
      <c r="C41" s="16">
        <v>147.21562237675522</v>
      </c>
      <c r="D41" s="16">
        <v>225.36</v>
      </c>
      <c r="E41" s="17">
        <f t="shared" si="27"/>
        <v>147.21562237675522</v>
      </c>
      <c r="F41" s="17">
        <f t="shared" si="28"/>
        <v>225.36</v>
      </c>
      <c r="G41" s="18">
        <f t="shared" si="29"/>
        <v>372.57562237675523</v>
      </c>
      <c r="H41" s="19">
        <v>135.4383725866148</v>
      </c>
      <c r="I41" s="19">
        <v>220.79</v>
      </c>
      <c r="J41" s="19">
        <f t="shared" si="30"/>
        <v>135.4383725866148</v>
      </c>
      <c r="K41" s="19">
        <f t="shared" si="31"/>
        <v>220.79</v>
      </c>
      <c r="L41" s="21">
        <f t="shared" si="32"/>
        <v>356.2283725866148</v>
      </c>
      <c r="M41" s="19">
        <v>129.54974769154458</v>
      </c>
      <c r="N41" s="19">
        <v>215.36</v>
      </c>
      <c r="O41" s="19">
        <f t="shared" si="33"/>
        <v>129.54974769154458</v>
      </c>
      <c r="P41" s="19">
        <f t="shared" si="34"/>
        <v>215.36</v>
      </c>
      <c r="Q41" s="21">
        <f t="shared" si="35"/>
        <v>344.90974769154457</v>
      </c>
    </row>
    <row r="42" spans="1:17" x14ac:dyDescent="0.25">
      <c r="A42" s="44" t="s">
        <v>43</v>
      </c>
      <c r="B42" s="46" t="s">
        <v>39</v>
      </c>
      <c r="C42" s="16">
        <v>147.21562237675522</v>
      </c>
      <c r="D42" s="16">
        <v>225.36</v>
      </c>
      <c r="E42" s="17">
        <f t="shared" si="27"/>
        <v>147.21562237675522</v>
      </c>
      <c r="F42" s="17">
        <f t="shared" si="28"/>
        <v>225.36</v>
      </c>
      <c r="G42" s="18">
        <f t="shared" si="29"/>
        <v>372.57562237675523</v>
      </c>
      <c r="H42" s="19">
        <v>135.4383725866148</v>
      </c>
      <c r="I42" s="19">
        <v>220.79</v>
      </c>
      <c r="J42" s="19">
        <f t="shared" si="30"/>
        <v>135.4383725866148</v>
      </c>
      <c r="K42" s="19">
        <f t="shared" si="31"/>
        <v>220.79</v>
      </c>
      <c r="L42" s="21">
        <f t="shared" si="32"/>
        <v>356.2283725866148</v>
      </c>
      <c r="M42" s="19">
        <v>129.54974769154458</v>
      </c>
      <c r="N42" s="19">
        <v>215.36</v>
      </c>
      <c r="O42" s="19">
        <f t="shared" si="33"/>
        <v>129.54974769154458</v>
      </c>
      <c r="P42" s="19">
        <f t="shared" si="34"/>
        <v>215.36</v>
      </c>
      <c r="Q42" s="21">
        <f t="shared" si="35"/>
        <v>344.90974769154457</v>
      </c>
    </row>
    <row r="43" spans="1:17" x14ac:dyDescent="0.25">
      <c r="A43" s="70" t="s">
        <v>40</v>
      </c>
      <c r="B43" s="46" t="s">
        <v>39</v>
      </c>
      <c r="C43" s="16">
        <v>147.21562237675522</v>
      </c>
      <c r="D43" s="16">
        <v>225.36</v>
      </c>
      <c r="E43" s="17">
        <f t="shared" si="27"/>
        <v>147.21562237675522</v>
      </c>
      <c r="F43" s="17">
        <f t="shared" si="28"/>
        <v>225.36</v>
      </c>
      <c r="G43" s="18">
        <f t="shared" si="29"/>
        <v>372.57562237675523</v>
      </c>
      <c r="H43" s="19">
        <v>135.4383725866148</v>
      </c>
      <c r="I43" s="19">
        <v>220.79</v>
      </c>
      <c r="J43" s="19">
        <f t="shared" si="30"/>
        <v>135.4383725866148</v>
      </c>
      <c r="K43" s="19">
        <f t="shared" si="31"/>
        <v>220.79</v>
      </c>
      <c r="L43" s="21">
        <f t="shared" si="32"/>
        <v>356.2283725866148</v>
      </c>
      <c r="M43" s="19">
        <v>129.54974769154458</v>
      </c>
      <c r="N43" s="19">
        <v>215.36</v>
      </c>
      <c r="O43" s="19">
        <f t="shared" si="33"/>
        <v>129.54974769154458</v>
      </c>
      <c r="P43" s="19">
        <f t="shared" si="34"/>
        <v>215.36</v>
      </c>
      <c r="Q43" s="21">
        <f t="shared" si="35"/>
        <v>344.90974769154457</v>
      </c>
    </row>
    <row r="44" spans="1:17" x14ac:dyDescent="0.25">
      <c r="A44" s="44" t="s">
        <v>44</v>
      </c>
      <c r="B44" s="46" t="s">
        <v>45</v>
      </c>
      <c r="C44" s="16">
        <v>147.21562237675522</v>
      </c>
      <c r="D44" s="16">
        <v>225.36</v>
      </c>
      <c r="E44" s="17">
        <f t="shared" si="27"/>
        <v>147.21562237675522</v>
      </c>
      <c r="F44" s="17">
        <f t="shared" si="28"/>
        <v>225.36</v>
      </c>
      <c r="G44" s="18">
        <f t="shared" si="29"/>
        <v>372.57562237675523</v>
      </c>
      <c r="H44" s="19">
        <v>135.4383725866148</v>
      </c>
      <c r="I44" s="19">
        <v>220.79</v>
      </c>
      <c r="J44" s="19">
        <f t="shared" si="30"/>
        <v>135.4383725866148</v>
      </c>
      <c r="K44" s="19">
        <f t="shared" si="31"/>
        <v>220.79</v>
      </c>
      <c r="L44" s="21">
        <f t="shared" si="32"/>
        <v>356.2283725866148</v>
      </c>
      <c r="M44" s="19">
        <v>129.54974769154458</v>
      </c>
      <c r="N44" s="19">
        <v>215.36</v>
      </c>
      <c r="O44" s="19">
        <f t="shared" si="33"/>
        <v>129.54974769154458</v>
      </c>
      <c r="P44" s="19">
        <f t="shared" si="34"/>
        <v>215.36</v>
      </c>
      <c r="Q44" s="21">
        <f t="shared" si="35"/>
        <v>344.90974769154457</v>
      </c>
    </row>
    <row r="45" spans="1:17" x14ac:dyDescent="0.25">
      <c r="A45" s="70" t="s">
        <v>40</v>
      </c>
      <c r="B45" s="46" t="s">
        <v>45</v>
      </c>
      <c r="C45" s="16">
        <v>147.21562237675522</v>
      </c>
      <c r="D45" s="16">
        <v>225.36</v>
      </c>
      <c r="E45" s="17">
        <f t="shared" si="27"/>
        <v>147.21562237675522</v>
      </c>
      <c r="F45" s="17">
        <f t="shared" si="28"/>
        <v>225.36</v>
      </c>
      <c r="G45" s="18">
        <f t="shared" si="29"/>
        <v>372.57562237675523</v>
      </c>
      <c r="H45" s="19">
        <v>135.4383725866148</v>
      </c>
      <c r="I45" s="19">
        <v>220.79</v>
      </c>
      <c r="J45" s="19">
        <f t="shared" si="30"/>
        <v>135.4383725866148</v>
      </c>
      <c r="K45" s="19">
        <f t="shared" si="31"/>
        <v>220.79</v>
      </c>
      <c r="L45" s="21">
        <f t="shared" si="32"/>
        <v>356.2283725866148</v>
      </c>
      <c r="M45" s="19">
        <v>129.54974769154458</v>
      </c>
      <c r="N45" s="19">
        <v>215.36</v>
      </c>
      <c r="O45" s="19">
        <f t="shared" si="33"/>
        <v>129.54974769154458</v>
      </c>
      <c r="P45" s="19">
        <f t="shared" si="34"/>
        <v>215.36</v>
      </c>
      <c r="Q45" s="21">
        <f t="shared" si="35"/>
        <v>344.90974769154457</v>
      </c>
    </row>
    <row r="46" spans="1:17" x14ac:dyDescent="0.25">
      <c r="A46" s="44" t="s">
        <v>46</v>
      </c>
      <c r="B46" s="46" t="s">
        <v>45</v>
      </c>
      <c r="C46" s="16">
        <v>147.21562237675522</v>
      </c>
      <c r="D46" s="16">
        <v>225.36</v>
      </c>
      <c r="E46" s="17">
        <f t="shared" si="27"/>
        <v>147.21562237675522</v>
      </c>
      <c r="F46" s="17">
        <f t="shared" si="28"/>
        <v>225.36</v>
      </c>
      <c r="G46" s="18">
        <f t="shared" si="29"/>
        <v>372.57562237675523</v>
      </c>
      <c r="H46" s="19">
        <v>135.4383725866148</v>
      </c>
      <c r="I46" s="19">
        <v>220.79</v>
      </c>
      <c r="J46" s="19">
        <f t="shared" si="30"/>
        <v>135.4383725866148</v>
      </c>
      <c r="K46" s="19">
        <f t="shared" si="31"/>
        <v>220.79</v>
      </c>
      <c r="L46" s="21">
        <f t="shared" si="32"/>
        <v>356.2283725866148</v>
      </c>
      <c r="M46" s="19">
        <v>129.54974769154458</v>
      </c>
      <c r="N46" s="19">
        <v>215.36</v>
      </c>
      <c r="O46" s="19">
        <f t="shared" si="33"/>
        <v>129.54974769154458</v>
      </c>
      <c r="P46" s="19">
        <f t="shared" si="34"/>
        <v>215.36</v>
      </c>
      <c r="Q46" s="21">
        <f t="shared" si="35"/>
        <v>344.90974769154457</v>
      </c>
    </row>
    <row r="47" spans="1:17" x14ac:dyDescent="0.25">
      <c r="A47" s="70" t="s">
        <v>40</v>
      </c>
      <c r="B47" s="46" t="s">
        <v>45</v>
      </c>
      <c r="C47" s="16">
        <v>147.21562237675522</v>
      </c>
      <c r="D47" s="16">
        <v>225.36</v>
      </c>
      <c r="E47" s="17">
        <f t="shared" si="27"/>
        <v>147.21562237675522</v>
      </c>
      <c r="F47" s="17">
        <f t="shared" si="28"/>
        <v>225.36</v>
      </c>
      <c r="G47" s="18">
        <f t="shared" si="29"/>
        <v>372.57562237675523</v>
      </c>
      <c r="H47" s="19">
        <v>135.4383725866148</v>
      </c>
      <c r="I47" s="19">
        <v>220.79</v>
      </c>
      <c r="J47" s="19">
        <f t="shared" si="30"/>
        <v>135.4383725866148</v>
      </c>
      <c r="K47" s="19">
        <f t="shared" si="31"/>
        <v>220.79</v>
      </c>
      <c r="L47" s="21">
        <f t="shared" si="32"/>
        <v>356.2283725866148</v>
      </c>
      <c r="M47" s="19">
        <v>129.54974769154458</v>
      </c>
      <c r="N47" s="19">
        <v>215.36</v>
      </c>
      <c r="O47" s="19">
        <f t="shared" si="33"/>
        <v>129.54974769154458</v>
      </c>
      <c r="P47" s="19">
        <f t="shared" si="34"/>
        <v>215.36</v>
      </c>
      <c r="Q47" s="21">
        <f t="shared" si="35"/>
        <v>344.90974769154457</v>
      </c>
    </row>
    <row r="48" spans="1:17" x14ac:dyDescent="0.25">
      <c r="A48" s="44" t="s">
        <v>47</v>
      </c>
      <c r="B48" s="46" t="s">
        <v>48</v>
      </c>
      <c r="C48" s="16">
        <v>147.21562237675522</v>
      </c>
      <c r="D48" s="16">
        <v>225.36</v>
      </c>
      <c r="E48" s="17">
        <f t="shared" si="27"/>
        <v>147.21562237675522</v>
      </c>
      <c r="F48" s="17">
        <f t="shared" si="28"/>
        <v>225.36</v>
      </c>
      <c r="G48" s="18">
        <f t="shared" si="29"/>
        <v>372.57562237675523</v>
      </c>
      <c r="H48" s="19">
        <v>135.4383725866148</v>
      </c>
      <c r="I48" s="19">
        <v>220.79</v>
      </c>
      <c r="J48" s="19">
        <f t="shared" si="30"/>
        <v>135.4383725866148</v>
      </c>
      <c r="K48" s="19">
        <f t="shared" si="31"/>
        <v>220.79</v>
      </c>
      <c r="L48" s="21">
        <f t="shared" si="32"/>
        <v>356.2283725866148</v>
      </c>
      <c r="M48" s="19">
        <v>129.54974769154458</v>
      </c>
      <c r="N48" s="19">
        <v>215.36</v>
      </c>
      <c r="O48" s="19">
        <f t="shared" si="33"/>
        <v>129.54974769154458</v>
      </c>
      <c r="P48" s="19">
        <f t="shared" si="34"/>
        <v>215.36</v>
      </c>
      <c r="Q48" s="21">
        <f t="shared" si="35"/>
        <v>344.90974769154457</v>
      </c>
    </row>
    <row r="49" spans="1:17" x14ac:dyDescent="0.25">
      <c r="A49" s="70" t="s">
        <v>165</v>
      </c>
      <c r="B49" s="46" t="s">
        <v>48</v>
      </c>
      <c r="C49" s="16">
        <v>147.21562237675522</v>
      </c>
      <c r="D49" s="16">
        <v>225.36</v>
      </c>
      <c r="E49" s="17">
        <f t="shared" si="27"/>
        <v>147.21562237675522</v>
      </c>
      <c r="F49" s="17">
        <f t="shared" si="28"/>
        <v>225.36</v>
      </c>
      <c r="G49" s="18">
        <f t="shared" si="29"/>
        <v>372.57562237675523</v>
      </c>
      <c r="H49" s="19">
        <v>135.4383725866148</v>
      </c>
      <c r="I49" s="19">
        <v>220.79</v>
      </c>
      <c r="J49" s="19">
        <f t="shared" si="30"/>
        <v>135.4383725866148</v>
      </c>
      <c r="K49" s="19">
        <f t="shared" si="31"/>
        <v>220.79</v>
      </c>
      <c r="L49" s="21">
        <f t="shared" si="32"/>
        <v>356.2283725866148</v>
      </c>
      <c r="M49" s="19">
        <v>129.54974769154458</v>
      </c>
      <c r="N49" s="19">
        <v>215.36</v>
      </c>
      <c r="O49" s="19">
        <f t="shared" si="33"/>
        <v>129.54974769154458</v>
      </c>
      <c r="P49" s="19">
        <f t="shared" si="34"/>
        <v>215.36</v>
      </c>
      <c r="Q49" s="21">
        <f t="shared" si="35"/>
        <v>344.90974769154457</v>
      </c>
    </row>
    <row r="50" spans="1:17" x14ac:dyDescent="0.25">
      <c r="A50" s="44" t="s">
        <v>49</v>
      </c>
      <c r="B50" s="46" t="s">
        <v>48</v>
      </c>
      <c r="C50" s="16">
        <v>147.21562237675522</v>
      </c>
      <c r="D50" s="16">
        <v>225.36</v>
      </c>
      <c r="E50" s="17">
        <f t="shared" si="27"/>
        <v>147.21562237675522</v>
      </c>
      <c r="F50" s="17">
        <f t="shared" si="28"/>
        <v>225.36</v>
      </c>
      <c r="G50" s="18">
        <f t="shared" si="29"/>
        <v>372.57562237675523</v>
      </c>
      <c r="H50" s="19">
        <v>135.4383725866148</v>
      </c>
      <c r="I50" s="19">
        <v>220.79</v>
      </c>
      <c r="J50" s="19">
        <f t="shared" si="30"/>
        <v>135.4383725866148</v>
      </c>
      <c r="K50" s="19">
        <f t="shared" si="31"/>
        <v>220.79</v>
      </c>
      <c r="L50" s="21">
        <f t="shared" si="32"/>
        <v>356.2283725866148</v>
      </c>
      <c r="M50" s="19">
        <v>129.54974769154458</v>
      </c>
      <c r="N50" s="19">
        <v>215.36</v>
      </c>
      <c r="O50" s="19">
        <f t="shared" si="33"/>
        <v>129.54974769154458</v>
      </c>
      <c r="P50" s="19">
        <f t="shared" si="34"/>
        <v>215.36</v>
      </c>
      <c r="Q50" s="21">
        <f t="shared" si="35"/>
        <v>344.90974769154457</v>
      </c>
    </row>
    <row r="51" spans="1:17" x14ac:dyDescent="0.25">
      <c r="A51" s="70" t="s">
        <v>40</v>
      </c>
      <c r="B51" s="46" t="s">
        <v>48</v>
      </c>
      <c r="C51" s="16">
        <v>147.21562237675522</v>
      </c>
      <c r="D51" s="16">
        <v>225.36</v>
      </c>
      <c r="E51" s="17">
        <f t="shared" si="27"/>
        <v>147.21562237675522</v>
      </c>
      <c r="F51" s="17">
        <f t="shared" si="28"/>
        <v>225.36</v>
      </c>
      <c r="G51" s="18">
        <f t="shared" si="29"/>
        <v>372.57562237675523</v>
      </c>
      <c r="H51" s="19">
        <v>135.4383725866148</v>
      </c>
      <c r="I51" s="19">
        <v>220.79</v>
      </c>
      <c r="J51" s="19">
        <f t="shared" si="30"/>
        <v>135.4383725866148</v>
      </c>
      <c r="K51" s="19">
        <f t="shared" si="31"/>
        <v>220.79</v>
      </c>
      <c r="L51" s="21">
        <f t="shared" si="32"/>
        <v>356.2283725866148</v>
      </c>
      <c r="M51" s="19">
        <v>129.54974769154458</v>
      </c>
      <c r="N51" s="19">
        <v>215.36</v>
      </c>
      <c r="O51" s="19">
        <f t="shared" si="33"/>
        <v>129.54974769154458</v>
      </c>
      <c r="P51" s="19">
        <f t="shared" si="34"/>
        <v>215.36</v>
      </c>
      <c r="Q51" s="21">
        <f t="shared" si="35"/>
        <v>344.90974769154457</v>
      </c>
    </row>
    <row r="52" spans="1:17" x14ac:dyDescent="0.25">
      <c r="A52" s="44" t="s">
        <v>50</v>
      </c>
      <c r="B52" s="46" t="s">
        <v>48</v>
      </c>
      <c r="C52" s="16">
        <v>147.21562237675522</v>
      </c>
      <c r="D52" s="16">
        <v>225.36</v>
      </c>
      <c r="E52" s="17">
        <f t="shared" si="27"/>
        <v>147.21562237675522</v>
      </c>
      <c r="F52" s="17">
        <f t="shared" si="28"/>
        <v>225.36</v>
      </c>
      <c r="G52" s="18">
        <f t="shared" si="29"/>
        <v>372.57562237675523</v>
      </c>
      <c r="H52" s="19">
        <v>135.4383725866148</v>
      </c>
      <c r="I52" s="19">
        <v>220.79</v>
      </c>
      <c r="J52" s="19">
        <f t="shared" si="30"/>
        <v>135.4383725866148</v>
      </c>
      <c r="K52" s="19">
        <f t="shared" si="31"/>
        <v>220.79</v>
      </c>
      <c r="L52" s="21">
        <f t="shared" si="32"/>
        <v>356.2283725866148</v>
      </c>
      <c r="M52" s="19">
        <v>129.54974769154458</v>
      </c>
      <c r="N52" s="19">
        <v>215.36</v>
      </c>
      <c r="O52" s="19">
        <f t="shared" si="33"/>
        <v>129.54974769154458</v>
      </c>
      <c r="P52" s="19">
        <f t="shared" si="34"/>
        <v>215.36</v>
      </c>
      <c r="Q52" s="21">
        <f t="shared" si="35"/>
        <v>344.90974769154457</v>
      </c>
    </row>
    <row r="53" spans="1:17" x14ac:dyDescent="0.25">
      <c r="A53" s="70" t="s">
        <v>40</v>
      </c>
      <c r="B53" s="46" t="s">
        <v>48</v>
      </c>
      <c r="C53" s="16">
        <v>147.21562237675522</v>
      </c>
      <c r="D53" s="16">
        <v>225.36</v>
      </c>
      <c r="E53" s="17">
        <f t="shared" si="27"/>
        <v>147.21562237675522</v>
      </c>
      <c r="F53" s="17">
        <f t="shared" si="28"/>
        <v>225.36</v>
      </c>
      <c r="G53" s="18">
        <f t="shared" si="29"/>
        <v>372.57562237675523</v>
      </c>
      <c r="H53" s="19">
        <v>135.4383725866148</v>
      </c>
      <c r="I53" s="19">
        <v>220.79</v>
      </c>
      <c r="J53" s="19">
        <f t="shared" si="30"/>
        <v>135.4383725866148</v>
      </c>
      <c r="K53" s="19">
        <f t="shared" si="31"/>
        <v>220.79</v>
      </c>
      <c r="L53" s="21">
        <f t="shared" si="32"/>
        <v>356.2283725866148</v>
      </c>
      <c r="M53" s="19">
        <v>129.54974769154458</v>
      </c>
      <c r="N53" s="19">
        <v>215.36</v>
      </c>
      <c r="O53" s="19">
        <f t="shared" si="33"/>
        <v>129.54974769154458</v>
      </c>
      <c r="P53" s="19">
        <f t="shared" si="34"/>
        <v>215.36</v>
      </c>
      <c r="Q53" s="21">
        <f t="shared" si="35"/>
        <v>344.90974769154457</v>
      </c>
    </row>
    <row r="54" spans="1:17" x14ac:dyDescent="0.25">
      <c r="A54" s="44" t="s">
        <v>51</v>
      </c>
      <c r="B54" s="46" t="s">
        <v>48</v>
      </c>
      <c r="C54" s="16">
        <v>147.21562237675522</v>
      </c>
      <c r="D54" s="16">
        <v>225.36</v>
      </c>
      <c r="E54" s="17">
        <f t="shared" si="27"/>
        <v>147.21562237675522</v>
      </c>
      <c r="F54" s="17">
        <f t="shared" si="28"/>
        <v>225.36</v>
      </c>
      <c r="G54" s="18">
        <f t="shared" si="29"/>
        <v>372.57562237675523</v>
      </c>
      <c r="H54" s="19">
        <v>135.4383725866148</v>
      </c>
      <c r="I54" s="19">
        <v>220.79</v>
      </c>
      <c r="J54" s="19">
        <f t="shared" si="30"/>
        <v>135.4383725866148</v>
      </c>
      <c r="K54" s="19">
        <f t="shared" si="31"/>
        <v>220.79</v>
      </c>
      <c r="L54" s="21">
        <f t="shared" si="32"/>
        <v>356.2283725866148</v>
      </c>
      <c r="M54" s="19">
        <v>129.54974769154458</v>
      </c>
      <c r="N54" s="19">
        <v>215.36</v>
      </c>
      <c r="O54" s="19">
        <f t="shared" si="33"/>
        <v>129.54974769154458</v>
      </c>
      <c r="P54" s="19">
        <f t="shared" si="34"/>
        <v>215.36</v>
      </c>
      <c r="Q54" s="21">
        <f t="shared" si="35"/>
        <v>344.90974769154457</v>
      </c>
    </row>
    <row r="55" spans="1:17" x14ac:dyDescent="0.25">
      <c r="A55" s="70" t="s">
        <v>40</v>
      </c>
      <c r="B55" s="46" t="s">
        <v>48</v>
      </c>
      <c r="C55" s="16">
        <v>147.21562237675522</v>
      </c>
      <c r="D55" s="16">
        <v>225.36</v>
      </c>
      <c r="E55" s="17">
        <f t="shared" si="27"/>
        <v>147.21562237675522</v>
      </c>
      <c r="F55" s="17">
        <f t="shared" si="28"/>
        <v>225.36</v>
      </c>
      <c r="G55" s="18">
        <f t="shared" si="29"/>
        <v>372.57562237675523</v>
      </c>
      <c r="H55" s="19">
        <v>135.4383725866148</v>
      </c>
      <c r="I55" s="19">
        <v>220.79</v>
      </c>
      <c r="J55" s="19">
        <f t="shared" si="30"/>
        <v>135.4383725866148</v>
      </c>
      <c r="K55" s="19">
        <f t="shared" si="31"/>
        <v>220.79</v>
      </c>
      <c r="L55" s="21">
        <f t="shared" si="32"/>
        <v>356.2283725866148</v>
      </c>
      <c r="M55" s="19">
        <v>129.54974769154458</v>
      </c>
      <c r="N55" s="19">
        <v>215.36</v>
      </c>
      <c r="O55" s="19">
        <f t="shared" si="33"/>
        <v>129.54974769154458</v>
      </c>
      <c r="P55" s="19">
        <f t="shared" si="34"/>
        <v>215.36</v>
      </c>
      <c r="Q55" s="21">
        <f t="shared" si="35"/>
        <v>344.90974769154457</v>
      </c>
    </row>
    <row r="56" spans="1:17" x14ac:dyDescent="0.25">
      <c r="A56" s="44" t="s">
        <v>52</v>
      </c>
      <c r="B56" s="46" t="s">
        <v>48</v>
      </c>
      <c r="C56" s="16">
        <v>147.21562237675522</v>
      </c>
      <c r="D56" s="16">
        <v>225.36</v>
      </c>
      <c r="E56" s="17">
        <f t="shared" si="27"/>
        <v>147.21562237675522</v>
      </c>
      <c r="F56" s="17">
        <f t="shared" si="28"/>
        <v>225.36</v>
      </c>
      <c r="G56" s="18">
        <f t="shared" si="29"/>
        <v>372.57562237675523</v>
      </c>
      <c r="H56" s="19">
        <v>135.4383725866148</v>
      </c>
      <c r="I56" s="19">
        <v>220.79</v>
      </c>
      <c r="J56" s="19">
        <f t="shared" si="30"/>
        <v>135.4383725866148</v>
      </c>
      <c r="K56" s="19">
        <f t="shared" si="31"/>
        <v>220.79</v>
      </c>
      <c r="L56" s="21">
        <f t="shared" si="32"/>
        <v>356.2283725866148</v>
      </c>
      <c r="M56" s="19">
        <v>129.54974769154458</v>
      </c>
      <c r="N56" s="19">
        <v>215.36</v>
      </c>
      <c r="O56" s="19">
        <f t="shared" si="33"/>
        <v>129.54974769154458</v>
      </c>
      <c r="P56" s="19">
        <f t="shared" si="34"/>
        <v>215.36</v>
      </c>
      <c r="Q56" s="21">
        <f t="shared" si="35"/>
        <v>344.90974769154457</v>
      </c>
    </row>
    <row r="57" spans="1:17" x14ac:dyDescent="0.25">
      <c r="A57" s="70" t="s">
        <v>40</v>
      </c>
      <c r="B57" s="46" t="s">
        <v>48</v>
      </c>
      <c r="C57" s="16">
        <v>147.21562237675522</v>
      </c>
      <c r="D57" s="16">
        <v>225.36</v>
      </c>
      <c r="E57" s="17">
        <f t="shared" si="27"/>
        <v>147.21562237675522</v>
      </c>
      <c r="F57" s="17">
        <f t="shared" si="28"/>
        <v>225.36</v>
      </c>
      <c r="G57" s="18">
        <f t="shared" si="29"/>
        <v>372.57562237675523</v>
      </c>
      <c r="H57" s="19">
        <v>135.4383725866148</v>
      </c>
      <c r="I57" s="19">
        <v>220.79</v>
      </c>
      <c r="J57" s="19">
        <f t="shared" si="30"/>
        <v>135.4383725866148</v>
      </c>
      <c r="K57" s="19">
        <f t="shared" si="31"/>
        <v>220.79</v>
      </c>
      <c r="L57" s="21">
        <f t="shared" si="32"/>
        <v>356.2283725866148</v>
      </c>
      <c r="M57" s="19">
        <v>129.54974769154458</v>
      </c>
      <c r="N57" s="19">
        <v>215.36</v>
      </c>
      <c r="O57" s="19">
        <f t="shared" si="33"/>
        <v>129.54974769154458</v>
      </c>
      <c r="P57" s="19">
        <f t="shared" si="34"/>
        <v>215.36</v>
      </c>
      <c r="Q57" s="21">
        <f t="shared" si="35"/>
        <v>344.90974769154457</v>
      </c>
    </row>
    <row r="58" spans="1:17" x14ac:dyDescent="0.25">
      <c r="A58" s="44" t="s">
        <v>53</v>
      </c>
      <c r="B58" s="46" t="s">
        <v>54</v>
      </c>
      <c r="C58" s="16">
        <v>147.21562237675522</v>
      </c>
      <c r="D58" s="16">
        <v>225.36</v>
      </c>
      <c r="E58" s="17">
        <f t="shared" si="27"/>
        <v>147.21562237675522</v>
      </c>
      <c r="F58" s="17">
        <f t="shared" si="28"/>
        <v>225.36</v>
      </c>
      <c r="G58" s="18">
        <f t="shared" si="29"/>
        <v>372.57562237675523</v>
      </c>
      <c r="H58" s="19">
        <v>135.4383725866148</v>
      </c>
      <c r="I58" s="19">
        <v>220.79</v>
      </c>
      <c r="J58" s="19">
        <f t="shared" si="30"/>
        <v>135.4383725866148</v>
      </c>
      <c r="K58" s="19">
        <f t="shared" si="31"/>
        <v>220.79</v>
      </c>
      <c r="L58" s="21">
        <f t="shared" si="32"/>
        <v>356.2283725866148</v>
      </c>
      <c r="M58" s="19">
        <v>129.54974769154458</v>
      </c>
      <c r="N58" s="19">
        <v>215.36</v>
      </c>
      <c r="O58" s="19">
        <f t="shared" si="33"/>
        <v>129.54974769154458</v>
      </c>
      <c r="P58" s="19">
        <f t="shared" si="34"/>
        <v>215.36</v>
      </c>
      <c r="Q58" s="21">
        <f t="shared" si="35"/>
        <v>344.90974769154457</v>
      </c>
    </row>
    <row r="59" spans="1:17" x14ac:dyDescent="0.25">
      <c r="A59" s="70" t="s">
        <v>40</v>
      </c>
      <c r="B59" s="46" t="s">
        <v>54</v>
      </c>
      <c r="C59" s="16">
        <v>147.21562237675522</v>
      </c>
      <c r="D59" s="16">
        <v>225.36</v>
      </c>
      <c r="E59" s="17">
        <f t="shared" si="27"/>
        <v>147.21562237675522</v>
      </c>
      <c r="F59" s="17">
        <f t="shared" si="28"/>
        <v>225.36</v>
      </c>
      <c r="G59" s="18">
        <f t="shared" si="29"/>
        <v>372.57562237675523</v>
      </c>
      <c r="H59" s="19">
        <v>135.4383725866148</v>
      </c>
      <c r="I59" s="19">
        <v>220.79</v>
      </c>
      <c r="J59" s="19">
        <f t="shared" si="30"/>
        <v>135.4383725866148</v>
      </c>
      <c r="K59" s="19">
        <f t="shared" si="31"/>
        <v>220.79</v>
      </c>
      <c r="L59" s="21">
        <f t="shared" si="32"/>
        <v>356.2283725866148</v>
      </c>
      <c r="M59" s="19">
        <v>129.54974769154458</v>
      </c>
      <c r="N59" s="19">
        <v>215.36</v>
      </c>
      <c r="O59" s="19">
        <f t="shared" si="33"/>
        <v>129.54974769154458</v>
      </c>
      <c r="P59" s="19">
        <f t="shared" si="34"/>
        <v>215.36</v>
      </c>
      <c r="Q59" s="21">
        <f t="shared" si="35"/>
        <v>344.90974769154457</v>
      </c>
    </row>
    <row r="60" spans="1:17" x14ac:dyDescent="0.25">
      <c r="A60" s="44" t="s">
        <v>55</v>
      </c>
      <c r="B60" s="46" t="s">
        <v>54</v>
      </c>
      <c r="C60" s="16">
        <v>147.21562237675522</v>
      </c>
      <c r="D60" s="16">
        <v>225.36</v>
      </c>
      <c r="E60" s="17">
        <f t="shared" si="27"/>
        <v>147.21562237675522</v>
      </c>
      <c r="F60" s="17">
        <f t="shared" si="28"/>
        <v>225.36</v>
      </c>
      <c r="G60" s="18">
        <f t="shared" si="29"/>
        <v>372.57562237675523</v>
      </c>
      <c r="H60" s="19">
        <v>135.4383725866148</v>
      </c>
      <c r="I60" s="19">
        <v>220.79</v>
      </c>
      <c r="J60" s="19">
        <f t="shared" si="30"/>
        <v>135.4383725866148</v>
      </c>
      <c r="K60" s="19">
        <f t="shared" si="31"/>
        <v>220.79</v>
      </c>
      <c r="L60" s="21">
        <f t="shared" si="32"/>
        <v>356.2283725866148</v>
      </c>
      <c r="M60" s="19">
        <v>129.54974769154458</v>
      </c>
      <c r="N60" s="19">
        <v>215.36</v>
      </c>
      <c r="O60" s="19">
        <f t="shared" si="33"/>
        <v>129.54974769154458</v>
      </c>
      <c r="P60" s="19">
        <f t="shared" si="34"/>
        <v>215.36</v>
      </c>
      <c r="Q60" s="21">
        <f t="shared" si="35"/>
        <v>344.90974769154457</v>
      </c>
    </row>
    <row r="61" spans="1:17" x14ac:dyDescent="0.25">
      <c r="A61" s="70" t="s">
        <v>40</v>
      </c>
      <c r="B61" s="46" t="s">
        <v>54</v>
      </c>
      <c r="C61" s="16">
        <v>147.21562237675522</v>
      </c>
      <c r="D61" s="16">
        <v>225.36</v>
      </c>
      <c r="E61" s="17">
        <f t="shared" si="27"/>
        <v>147.21562237675522</v>
      </c>
      <c r="F61" s="17">
        <f t="shared" si="28"/>
        <v>225.36</v>
      </c>
      <c r="G61" s="18">
        <f t="shared" si="29"/>
        <v>372.57562237675523</v>
      </c>
      <c r="H61" s="19">
        <v>135.4383725866148</v>
      </c>
      <c r="I61" s="19">
        <v>220.79</v>
      </c>
      <c r="J61" s="19">
        <f t="shared" si="30"/>
        <v>135.4383725866148</v>
      </c>
      <c r="K61" s="19">
        <f t="shared" si="31"/>
        <v>220.79</v>
      </c>
      <c r="L61" s="21">
        <f t="shared" si="32"/>
        <v>356.2283725866148</v>
      </c>
      <c r="M61" s="19">
        <v>129.54974769154458</v>
      </c>
      <c r="N61" s="19">
        <v>215.36</v>
      </c>
      <c r="O61" s="19">
        <f t="shared" si="33"/>
        <v>129.54974769154458</v>
      </c>
      <c r="P61" s="19">
        <f t="shared" si="34"/>
        <v>215.36</v>
      </c>
      <c r="Q61" s="21">
        <f t="shared" si="35"/>
        <v>344.90974769154457</v>
      </c>
    </row>
    <row r="62" spans="1:17" x14ac:dyDescent="0.25">
      <c r="A62" s="44" t="s">
        <v>56</v>
      </c>
      <c r="B62" s="46" t="s">
        <v>54</v>
      </c>
      <c r="C62" s="16">
        <v>147.21562237675522</v>
      </c>
      <c r="D62" s="16">
        <v>225.36</v>
      </c>
      <c r="E62" s="17">
        <f t="shared" si="27"/>
        <v>147.21562237675522</v>
      </c>
      <c r="F62" s="17">
        <f t="shared" si="28"/>
        <v>225.36</v>
      </c>
      <c r="G62" s="18">
        <f t="shared" si="29"/>
        <v>372.57562237675523</v>
      </c>
      <c r="H62" s="19">
        <v>135.4383725866148</v>
      </c>
      <c r="I62" s="19">
        <v>220.79</v>
      </c>
      <c r="J62" s="19">
        <f t="shared" si="30"/>
        <v>135.4383725866148</v>
      </c>
      <c r="K62" s="19">
        <f t="shared" si="31"/>
        <v>220.79</v>
      </c>
      <c r="L62" s="21">
        <f t="shared" si="32"/>
        <v>356.2283725866148</v>
      </c>
      <c r="M62" s="19">
        <v>129.54974769154458</v>
      </c>
      <c r="N62" s="19">
        <v>215.36</v>
      </c>
      <c r="O62" s="19">
        <f t="shared" si="33"/>
        <v>129.54974769154458</v>
      </c>
      <c r="P62" s="19">
        <f t="shared" si="34"/>
        <v>215.36</v>
      </c>
      <c r="Q62" s="21">
        <f t="shared" si="35"/>
        <v>344.90974769154457</v>
      </c>
    </row>
    <row r="63" spans="1:17" x14ac:dyDescent="0.25">
      <c r="A63" s="70" t="s">
        <v>40</v>
      </c>
      <c r="B63" s="46" t="s">
        <v>54</v>
      </c>
      <c r="C63" s="16">
        <v>147.21562237675522</v>
      </c>
      <c r="D63" s="16">
        <v>225.36</v>
      </c>
      <c r="E63" s="17">
        <f t="shared" si="27"/>
        <v>147.21562237675522</v>
      </c>
      <c r="F63" s="17">
        <f t="shared" si="28"/>
        <v>225.36</v>
      </c>
      <c r="G63" s="18">
        <f t="shared" si="29"/>
        <v>372.57562237675523</v>
      </c>
      <c r="H63" s="19">
        <v>135.4383725866148</v>
      </c>
      <c r="I63" s="19">
        <v>220.79</v>
      </c>
      <c r="J63" s="19">
        <f t="shared" si="30"/>
        <v>135.4383725866148</v>
      </c>
      <c r="K63" s="19">
        <f t="shared" si="31"/>
        <v>220.79</v>
      </c>
      <c r="L63" s="21">
        <f t="shared" si="32"/>
        <v>356.2283725866148</v>
      </c>
      <c r="M63" s="19">
        <v>129.54974769154458</v>
      </c>
      <c r="N63" s="19">
        <v>215.36</v>
      </c>
      <c r="O63" s="19">
        <f t="shared" si="33"/>
        <v>129.54974769154458</v>
      </c>
      <c r="P63" s="19">
        <f t="shared" si="34"/>
        <v>215.36</v>
      </c>
      <c r="Q63" s="21">
        <f t="shared" si="35"/>
        <v>344.90974769154457</v>
      </c>
    </row>
    <row r="64" spans="1:17" x14ac:dyDescent="0.25">
      <c r="A64" s="44" t="s">
        <v>57</v>
      </c>
      <c r="B64" s="46" t="s">
        <v>54</v>
      </c>
      <c r="C64" s="16">
        <v>147.21562237675522</v>
      </c>
      <c r="D64" s="16">
        <v>225.36</v>
      </c>
      <c r="E64" s="17">
        <f t="shared" si="27"/>
        <v>147.21562237675522</v>
      </c>
      <c r="F64" s="17">
        <f t="shared" si="28"/>
        <v>225.36</v>
      </c>
      <c r="G64" s="18">
        <f t="shared" si="29"/>
        <v>372.57562237675523</v>
      </c>
      <c r="H64" s="19">
        <v>135.4383725866148</v>
      </c>
      <c r="I64" s="19">
        <v>220.79</v>
      </c>
      <c r="J64" s="19">
        <f t="shared" si="30"/>
        <v>135.4383725866148</v>
      </c>
      <c r="K64" s="19">
        <f t="shared" si="31"/>
        <v>220.79</v>
      </c>
      <c r="L64" s="21">
        <f t="shared" si="32"/>
        <v>356.2283725866148</v>
      </c>
      <c r="M64" s="19">
        <v>129.54974769154458</v>
      </c>
      <c r="N64" s="19">
        <v>215.36</v>
      </c>
      <c r="O64" s="19">
        <f t="shared" si="33"/>
        <v>129.54974769154458</v>
      </c>
      <c r="P64" s="19">
        <f t="shared" si="34"/>
        <v>215.36</v>
      </c>
      <c r="Q64" s="21">
        <f t="shared" si="35"/>
        <v>344.90974769154457</v>
      </c>
    </row>
    <row r="65" spans="1:17" x14ac:dyDescent="0.25">
      <c r="A65" s="70" t="s">
        <v>40</v>
      </c>
      <c r="B65" s="46" t="s">
        <v>54</v>
      </c>
      <c r="C65" s="16">
        <v>147.21562237675522</v>
      </c>
      <c r="D65" s="16">
        <v>225.36</v>
      </c>
      <c r="E65" s="17">
        <f t="shared" si="27"/>
        <v>147.21562237675522</v>
      </c>
      <c r="F65" s="17">
        <f t="shared" si="28"/>
        <v>225.36</v>
      </c>
      <c r="G65" s="18">
        <f t="shared" si="29"/>
        <v>372.57562237675523</v>
      </c>
      <c r="H65" s="19">
        <v>135.4383725866148</v>
      </c>
      <c r="I65" s="19">
        <v>220.79</v>
      </c>
      <c r="J65" s="19">
        <f t="shared" si="30"/>
        <v>135.4383725866148</v>
      </c>
      <c r="K65" s="19">
        <f t="shared" si="31"/>
        <v>220.79</v>
      </c>
      <c r="L65" s="21">
        <f t="shared" si="32"/>
        <v>356.2283725866148</v>
      </c>
      <c r="M65" s="19">
        <v>129.54974769154458</v>
      </c>
      <c r="N65" s="19">
        <v>215.36</v>
      </c>
      <c r="O65" s="19">
        <f t="shared" si="33"/>
        <v>129.54974769154458</v>
      </c>
      <c r="P65" s="19">
        <f t="shared" si="34"/>
        <v>215.36</v>
      </c>
      <c r="Q65" s="21">
        <f t="shared" si="35"/>
        <v>344.90974769154457</v>
      </c>
    </row>
    <row r="66" spans="1:17" x14ac:dyDescent="0.25">
      <c r="A66" s="44" t="s">
        <v>58</v>
      </c>
      <c r="B66" s="46" t="s">
        <v>39</v>
      </c>
      <c r="C66" s="16">
        <v>147.21562237675522</v>
      </c>
      <c r="D66" s="16">
        <v>225.36</v>
      </c>
      <c r="E66" s="17">
        <f t="shared" si="27"/>
        <v>147.21562237675522</v>
      </c>
      <c r="F66" s="17">
        <f t="shared" si="28"/>
        <v>225.36</v>
      </c>
      <c r="G66" s="18">
        <f t="shared" si="29"/>
        <v>372.57562237675523</v>
      </c>
      <c r="H66" s="19">
        <v>135.4383725866148</v>
      </c>
      <c r="I66" s="19">
        <v>220.79</v>
      </c>
      <c r="J66" s="19">
        <f t="shared" si="30"/>
        <v>135.4383725866148</v>
      </c>
      <c r="K66" s="19">
        <f t="shared" si="31"/>
        <v>220.79</v>
      </c>
      <c r="L66" s="21">
        <f t="shared" si="32"/>
        <v>356.2283725866148</v>
      </c>
      <c r="M66" s="19">
        <v>129.54974769154458</v>
      </c>
      <c r="N66" s="19">
        <v>215.36</v>
      </c>
      <c r="O66" s="19">
        <f t="shared" si="33"/>
        <v>129.54974769154458</v>
      </c>
      <c r="P66" s="19">
        <f t="shared" si="34"/>
        <v>215.36</v>
      </c>
      <c r="Q66" s="21">
        <f t="shared" si="35"/>
        <v>344.90974769154457</v>
      </c>
    </row>
    <row r="67" spans="1:17" x14ac:dyDescent="0.25">
      <c r="A67" s="44" t="s">
        <v>59</v>
      </c>
      <c r="B67" s="46" t="s">
        <v>60</v>
      </c>
      <c r="C67" s="16">
        <v>155.89617793231076</v>
      </c>
      <c r="D67" s="16">
        <v>171.49947654342188</v>
      </c>
      <c r="E67" s="17">
        <f t="shared" si="27"/>
        <v>155.89617793231076</v>
      </c>
      <c r="F67" s="17">
        <f t="shared" si="28"/>
        <v>171.49947654342188</v>
      </c>
      <c r="G67" s="18">
        <f t="shared" si="29"/>
        <v>327.39565447573261</v>
      </c>
      <c r="H67" s="19">
        <v>143.42448369772592</v>
      </c>
      <c r="I67" s="19">
        <v>157.77951841994815</v>
      </c>
      <c r="J67" s="19">
        <f t="shared" si="30"/>
        <v>143.42448369772592</v>
      </c>
      <c r="K67" s="19">
        <f t="shared" si="31"/>
        <v>157.77951841994815</v>
      </c>
      <c r="L67" s="21">
        <f t="shared" si="32"/>
        <v>301.20400211767407</v>
      </c>
      <c r="M67" s="19">
        <v>137.18863658043347</v>
      </c>
      <c r="N67" s="19">
        <v>150.91953935821127</v>
      </c>
      <c r="O67" s="19">
        <f t="shared" si="33"/>
        <v>137.18863658043347</v>
      </c>
      <c r="P67" s="19">
        <f t="shared" si="34"/>
        <v>150.91953935821127</v>
      </c>
      <c r="Q67" s="21">
        <f t="shared" si="35"/>
        <v>288.10817593864476</v>
      </c>
    </row>
    <row r="68" spans="1:17" x14ac:dyDescent="0.25">
      <c r="A68" s="44"/>
      <c r="B68" s="46"/>
      <c r="C68" s="10"/>
      <c r="D68" s="11"/>
      <c r="E68" s="11"/>
      <c r="F68" s="11"/>
      <c r="G68" s="12"/>
      <c r="H68" s="13"/>
      <c r="I68" s="14"/>
      <c r="J68" s="14"/>
      <c r="K68" s="14"/>
      <c r="L68" s="15"/>
      <c r="M68" s="13"/>
      <c r="N68" s="14"/>
      <c r="O68" s="14"/>
      <c r="P68" s="14"/>
      <c r="Q68" s="15"/>
    </row>
    <row r="69" spans="1:17" x14ac:dyDescent="0.25">
      <c r="A69" s="69" t="s">
        <v>61</v>
      </c>
      <c r="B69" s="43"/>
      <c r="C69" s="10"/>
      <c r="D69" s="11"/>
      <c r="E69" s="11"/>
      <c r="F69" s="11"/>
      <c r="G69" s="12"/>
      <c r="H69" s="13"/>
      <c r="I69" s="14"/>
      <c r="J69" s="14"/>
      <c r="K69" s="14"/>
      <c r="L69" s="15"/>
      <c r="M69" s="13"/>
      <c r="N69" s="14"/>
      <c r="O69" s="14"/>
      <c r="P69" s="14"/>
      <c r="Q69" s="15"/>
    </row>
    <row r="70" spans="1:17" x14ac:dyDescent="0.25">
      <c r="A70" s="71" t="s">
        <v>62</v>
      </c>
      <c r="B70" s="43" t="s">
        <v>63</v>
      </c>
      <c r="C70" s="16">
        <v>137.03325916704827</v>
      </c>
      <c r="D70" s="16">
        <v>152.63655777815939</v>
      </c>
      <c r="E70" s="17">
        <f t="shared" ref="E70:E74" si="36">C70</f>
        <v>137.03325916704827</v>
      </c>
      <c r="F70" s="17">
        <f t="shared" ref="F70:F74" si="37">D70</f>
        <v>152.63655777815939</v>
      </c>
      <c r="G70" s="18">
        <f t="shared" ref="G70:G74" si="38">F70+E70</f>
        <v>289.66981694520769</v>
      </c>
      <c r="H70" s="19">
        <v>126.07059843368441</v>
      </c>
      <c r="I70" s="19">
        <v>140.42563315590667</v>
      </c>
      <c r="J70" s="19">
        <f t="shared" ref="J70:J74" si="39">H70</f>
        <v>126.07059843368441</v>
      </c>
      <c r="K70" s="19">
        <f t="shared" ref="K70:K74" si="40">I70</f>
        <v>140.42563315590667</v>
      </c>
      <c r="L70" s="21">
        <f t="shared" ref="L70:L74" si="41">J70+K70</f>
        <v>266.49623158959105</v>
      </c>
      <c r="M70" s="19">
        <v>120.58926806700248</v>
      </c>
      <c r="N70" s="19">
        <v>134.32017084478025</v>
      </c>
      <c r="O70" s="19">
        <f t="shared" ref="O70:O74" si="42">M70</f>
        <v>120.58926806700248</v>
      </c>
      <c r="P70" s="19">
        <f t="shared" ref="P70:P74" si="43">N70</f>
        <v>134.32017084478025</v>
      </c>
      <c r="Q70" s="21">
        <f t="shared" ref="Q70:Q74" si="44">O70+P70</f>
        <v>254.90943891178273</v>
      </c>
    </row>
    <row r="71" spans="1:17" x14ac:dyDescent="0.25">
      <c r="A71" s="72" t="s">
        <v>64</v>
      </c>
      <c r="B71" s="43" t="s">
        <v>65</v>
      </c>
      <c r="C71" s="16">
        <v>137.03325916704827</v>
      </c>
      <c r="D71" s="16">
        <v>152.63655777815939</v>
      </c>
      <c r="E71" s="17">
        <f t="shared" si="36"/>
        <v>137.03325916704827</v>
      </c>
      <c r="F71" s="17">
        <f t="shared" si="37"/>
        <v>152.63655777815939</v>
      </c>
      <c r="G71" s="18">
        <f t="shared" si="38"/>
        <v>289.66981694520769</v>
      </c>
      <c r="H71" s="19">
        <v>126.07059843368441</v>
      </c>
      <c r="I71" s="19">
        <v>140.42563315590667</v>
      </c>
      <c r="J71" s="19">
        <f t="shared" si="39"/>
        <v>126.07059843368441</v>
      </c>
      <c r="K71" s="19">
        <f t="shared" si="40"/>
        <v>140.42563315590667</v>
      </c>
      <c r="L71" s="21">
        <f t="shared" si="41"/>
        <v>266.49623158959105</v>
      </c>
      <c r="M71" s="19">
        <v>120.58926806700248</v>
      </c>
      <c r="N71" s="19">
        <v>134.32017084478025</v>
      </c>
      <c r="O71" s="19">
        <f t="shared" si="42"/>
        <v>120.58926806700248</v>
      </c>
      <c r="P71" s="19">
        <f t="shared" si="43"/>
        <v>134.32017084478025</v>
      </c>
      <c r="Q71" s="21">
        <f t="shared" si="44"/>
        <v>254.90943891178273</v>
      </c>
    </row>
    <row r="72" spans="1:17" x14ac:dyDescent="0.25">
      <c r="A72" s="71" t="s">
        <v>66</v>
      </c>
      <c r="B72" s="43" t="s">
        <v>32</v>
      </c>
      <c r="C72" s="16">
        <v>106.624070761496</v>
      </c>
      <c r="D72" s="16">
        <v>133.34802909482929</v>
      </c>
      <c r="E72" s="17">
        <f t="shared" si="36"/>
        <v>106.624070761496</v>
      </c>
      <c r="F72" s="17">
        <f t="shared" si="37"/>
        <v>133.34802909482929</v>
      </c>
      <c r="G72" s="18">
        <f t="shared" si="38"/>
        <v>239.97209985632529</v>
      </c>
      <c r="H72" s="19">
        <v>98.094145100576327</v>
      </c>
      <c r="I72" s="19">
        <v>122.68018676724296</v>
      </c>
      <c r="J72" s="19">
        <f t="shared" si="39"/>
        <v>98.094145100576327</v>
      </c>
      <c r="K72" s="19">
        <f t="shared" si="40"/>
        <v>122.68018676724296</v>
      </c>
      <c r="L72" s="21">
        <f t="shared" si="41"/>
        <v>220.77433186781928</v>
      </c>
      <c r="M72" s="19">
        <v>93.82918227011649</v>
      </c>
      <c r="N72" s="19">
        <v>117.34626560344978</v>
      </c>
      <c r="O72" s="19">
        <f t="shared" si="42"/>
        <v>93.82918227011649</v>
      </c>
      <c r="P72" s="19">
        <f t="shared" si="43"/>
        <v>117.34626560344978</v>
      </c>
      <c r="Q72" s="21">
        <f t="shared" si="44"/>
        <v>211.17544787356627</v>
      </c>
    </row>
    <row r="73" spans="1:17" x14ac:dyDescent="0.25">
      <c r="A73" s="71" t="s">
        <v>67</v>
      </c>
      <c r="B73" s="43" t="s">
        <v>68</v>
      </c>
      <c r="C73" s="16">
        <v>106.624070761496</v>
      </c>
      <c r="D73" s="16">
        <v>133.34802909482929</v>
      </c>
      <c r="E73" s="17">
        <f t="shared" si="36"/>
        <v>106.624070761496</v>
      </c>
      <c r="F73" s="17">
        <f t="shared" si="37"/>
        <v>133.34802909482929</v>
      </c>
      <c r="G73" s="18">
        <f t="shared" si="38"/>
        <v>239.97209985632529</v>
      </c>
      <c r="H73" s="19">
        <v>98.094145100576327</v>
      </c>
      <c r="I73" s="19">
        <v>122.68018676724296</v>
      </c>
      <c r="J73" s="19">
        <f t="shared" si="39"/>
        <v>98.094145100576327</v>
      </c>
      <c r="K73" s="19">
        <f t="shared" si="40"/>
        <v>122.68018676724296</v>
      </c>
      <c r="L73" s="21">
        <f t="shared" si="41"/>
        <v>220.77433186781928</v>
      </c>
      <c r="M73" s="19">
        <v>93.82918227011649</v>
      </c>
      <c r="N73" s="19">
        <v>117.34626560344978</v>
      </c>
      <c r="O73" s="19">
        <f t="shared" si="42"/>
        <v>93.82918227011649</v>
      </c>
      <c r="P73" s="19">
        <f t="shared" si="43"/>
        <v>117.34626560344978</v>
      </c>
      <c r="Q73" s="21">
        <f t="shared" si="44"/>
        <v>211.17544787356627</v>
      </c>
    </row>
    <row r="74" spans="1:17" x14ac:dyDescent="0.25">
      <c r="A74" s="71" t="s">
        <v>67</v>
      </c>
      <c r="B74" s="43" t="s">
        <v>69</v>
      </c>
      <c r="C74" s="16">
        <v>106.624070761496</v>
      </c>
      <c r="D74" s="16">
        <v>133.34802909482929</v>
      </c>
      <c r="E74" s="17">
        <f t="shared" si="36"/>
        <v>106.624070761496</v>
      </c>
      <c r="F74" s="17">
        <f t="shared" si="37"/>
        <v>133.34802909482929</v>
      </c>
      <c r="G74" s="18">
        <f t="shared" si="38"/>
        <v>239.97209985632529</v>
      </c>
      <c r="H74" s="19">
        <v>98.094145100576327</v>
      </c>
      <c r="I74" s="19">
        <v>122.68018676724296</v>
      </c>
      <c r="J74" s="19">
        <f t="shared" si="39"/>
        <v>98.094145100576327</v>
      </c>
      <c r="K74" s="19">
        <f t="shared" si="40"/>
        <v>122.68018676724296</v>
      </c>
      <c r="L74" s="21">
        <f t="shared" si="41"/>
        <v>220.77433186781928</v>
      </c>
      <c r="M74" s="19">
        <v>93.82918227011649</v>
      </c>
      <c r="N74" s="19">
        <v>117.34626560344978</v>
      </c>
      <c r="O74" s="19">
        <f t="shared" si="42"/>
        <v>93.82918227011649</v>
      </c>
      <c r="P74" s="19">
        <f t="shared" si="43"/>
        <v>117.34626560344978</v>
      </c>
      <c r="Q74" s="21">
        <f t="shared" si="44"/>
        <v>211.17544787356627</v>
      </c>
    </row>
    <row r="75" spans="1:17" x14ac:dyDescent="0.25">
      <c r="A75" s="71" t="s">
        <v>70</v>
      </c>
      <c r="B75" s="43" t="s">
        <v>71</v>
      </c>
      <c r="C75" s="25"/>
      <c r="D75" s="26"/>
      <c r="E75" s="26"/>
      <c r="F75" s="26"/>
      <c r="G75" s="27"/>
      <c r="H75" s="7"/>
      <c r="I75" s="8"/>
      <c r="J75" s="8"/>
      <c r="K75" s="8"/>
      <c r="L75" s="9"/>
      <c r="M75" s="7"/>
      <c r="N75" s="8"/>
      <c r="O75" s="8"/>
      <c r="P75" s="8"/>
      <c r="Q75" s="9"/>
    </row>
    <row r="76" spans="1:17" x14ac:dyDescent="0.25">
      <c r="A76" s="71" t="s">
        <v>72</v>
      </c>
      <c r="B76" s="43" t="s">
        <v>71</v>
      </c>
      <c r="C76" s="16">
        <v>137.03325916704827</v>
      </c>
      <c r="D76" s="16">
        <v>152.63655777815939</v>
      </c>
      <c r="E76" s="17">
        <f t="shared" ref="E76:E79" si="45">C76</f>
        <v>137.03325916704827</v>
      </c>
      <c r="F76" s="17">
        <f t="shared" ref="F76:F79" si="46">D76</f>
        <v>152.63655777815939</v>
      </c>
      <c r="G76" s="18">
        <f t="shared" ref="G76:G79" si="47">F76+E76</f>
        <v>289.66981694520769</v>
      </c>
      <c r="H76" s="19">
        <v>126.07059843368441</v>
      </c>
      <c r="I76" s="19">
        <v>140.42563315590667</v>
      </c>
      <c r="J76" s="19">
        <f t="shared" ref="J76:J79" si="48">H76</f>
        <v>126.07059843368441</v>
      </c>
      <c r="K76" s="19">
        <f t="shared" ref="K76:K79" si="49">I76</f>
        <v>140.42563315590667</v>
      </c>
      <c r="L76" s="21">
        <f t="shared" ref="L76:L79" si="50">J76+K76</f>
        <v>266.49623158959105</v>
      </c>
      <c r="M76" s="19">
        <v>120.58926806700248</v>
      </c>
      <c r="N76" s="19">
        <v>134.32017084478025</v>
      </c>
      <c r="O76" s="19">
        <f t="shared" ref="O76:O79" si="51">M76</f>
        <v>120.58926806700248</v>
      </c>
      <c r="P76" s="19">
        <f t="shared" ref="P76:P79" si="52">N76</f>
        <v>134.32017084478025</v>
      </c>
      <c r="Q76" s="21">
        <f t="shared" ref="Q76:Q79" si="53">O76+P76</f>
        <v>254.90943891178273</v>
      </c>
    </row>
    <row r="77" spans="1:17" x14ac:dyDescent="0.25">
      <c r="A77" s="44" t="s">
        <v>73</v>
      </c>
      <c r="B77" s="46" t="s">
        <v>71</v>
      </c>
      <c r="C77" s="16">
        <v>137.03325916704827</v>
      </c>
      <c r="D77" s="16">
        <v>152.63655777815939</v>
      </c>
      <c r="E77" s="17">
        <f t="shared" si="45"/>
        <v>137.03325916704827</v>
      </c>
      <c r="F77" s="17">
        <f t="shared" si="46"/>
        <v>152.63655777815939</v>
      </c>
      <c r="G77" s="18">
        <f t="shared" si="47"/>
        <v>289.66981694520769</v>
      </c>
      <c r="H77" s="19">
        <v>126.07059843368441</v>
      </c>
      <c r="I77" s="19">
        <v>140.42563315590667</v>
      </c>
      <c r="J77" s="19">
        <f t="shared" si="48"/>
        <v>126.07059843368441</v>
      </c>
      <c r="K77" s="19">
        <f t="shared" si="49"/>
        <v>140.42563315590667</v>
      </c>
      <c r="L77" s="21">
        <f t="shared" si="50"/>
        <v>266.49623158959105</v>
      </c>
      <c r="M77" s="19">
        <v>120.58926806700248</v>
      </c>
      <c r="N77" s="19">
        <v>134.32017084478025</v>
      </c>
      <c r="O77" s="19">
        <f t="shared" si="51"/>
        <v>120.58926806700248</v>
      </c>
      <c r="P77" s="19">
        <f t="shared" si="52"/>
        <v>134.32017084478025</v>
      </c>
      <c r="Q77" s="21">
        <f t="shared" si="53"/>
        <v>254.90943891178273</v>
      </c>
    </row>
    <row r="78" spans="1:17" x14ac:dyDescent="0.25">
      <c r="A78" s="44" t="s">
        <v>74</v>
      </c>
      <c r="B78" s="46" t="s">
        <v>71</v>
      </c>
      <c r="C78" s="16">
        <v>128.40337993170024</v>
      </c>
      <c r="D78" s="16">
        <v>144.00667854281141</v>
      </c>
      <c r="E78" s="17">
        <f t="shared" si="45"/>
        <v>128.40337993170024</v>
      </c>
      <c r="F78" s="17">
        <f t="shared" si="46"/>
        <v>144.00667854281141</v>
      </c>
      <c r="G78" s="18">
        <f t="shared" si="47"/>
        <v>272.41005847451163</v>
      </c>
      <c r="H78" s="19">
        <v>118.13110953716424</v>
      </c>
      <c r="I78" s="19">
        <v>132.48614425938649</v>
      </c>
      <c r="J78" s="19">
        <f t="shared" si="48"/>
        <v>118.13110953716424</v>
      </c>
      <c r="K78" s="19">
        <f t="shared" si="49"/>
        <v>132.48614425938649</v>
      </c>
      <c r="L78" s="21">
        <f t="shared" si="50"/>
        <v>250.61725379655073</v>
      </c>
      <c r="M78" s="19">
        <v>112.99497433989622</v>
      </c>
      <c r="N78" s="19">
        <v>126.72587711767405</v>
      </c>
      <c r="O78" s="19">
        <f t="shared" si="51"/>
        <v>112.99497433989622</v>
      </c>
      <c r="P78" s="19">
        <f t="shared" si="52"/>
        <v>126.72587711767405</v>
      </c>
      <c r="Q78" s="21">
        <f t="shared" si="53"/>
        <v>239.72085145757026</v>
      </c>
    </row>
    <row r="79" spans="1:17" x14ac:dyDescent="0.25">
      <c r="A79" s="44" t="s">
        <v>75</v>
      </c>
      <c r="B79" s="46" t="s">
        <v>71</v>
      </c>
      <c r="C79" s="16">
        <v>137.08393548725579</v>
      </c>
      <c r="D79" s="16">
        <v>152.68723409836696</v>
      </c>
      <c r="E79" s="17">
        <f t="shared" si="45"/>
        <v>137.08393548725579</v>
      </c>
      <c r="F79" s="17">
        <f t="shared" si="46"/>
        <v>152.68723409836696</v>
      </c>
      <c r="G79" s="18">
        <f t="shared" si="47"/>
        <v>289.77116958562272</v>
      </c>
      <c r="H79" s="19">
        <v>126.11722064827534</v>
      </c>
      <c r="I79" s="19">
        <v>140.47225537049761</v>
      </c>
      <c r="J79" s="19">
        <f t="shared" si="48"/>
        <v>126.11722064827534</v>
      </c>
      <c r="K79" s="19">
        <f t="shared" si="49"/>
        <v>140.47225537049761</v>
      </c>
      <c r="L79" s="21">
        <f t="shared" si="50"/>
        <v>266.58947601877293</v>
      </c>
      <c r="M79" s="19">
        <v>120.63386322878512</v>
      </c>
      <c r="N79" s="19">
        <v>134.36476600656292</v>
      </c>
      <c r="O79" s="19">
        <f t="shared" si="51"/>
        <v>120.63386322878512</v>
      </c>
      <c r="P79" s="19">
        <f t="shared" si="52"/>
        <v>134.36476600656292</v>
      </c>
      <c r="Q79" s="21">
        <f t="shared" si="53"/>
        <v>254.99862923534803</v>
      </c>
    </row>
    <row r="80" spans="1:17" x14ac:dyDescent="0.25">
      <c r="A80" s="47" t="s">
        <v>166</v>
      </c>
      <c r="B80" s="52"/>
      <c r="C80" s="10"/>
      <c r="D80" s="11"/>
      <c r="E80" s="11"/>
      <c r="F80" s="11"/>
      <c r="G80" s="12"/>
      <c r="H80" s="13"/>
      <c r="I80" s="14"/>
      <c r="J80" s="14"/>
      <c r="K80" s="14"/>
      <c r="L80" s="15"/>
      <c r="M80" s="13"/>
      <c r="N80" s="14"/>
      <c r="O80" s="14"/>
      <c r="P80" s="14"/>
      <c r="Q80" s="15"/>
    </row>
    <row r="81" spans="1:17" x14ac:dyDescent="0.25">
      <c r="A81" s="44"/>
      <c r="B81" s="46"/>
      <c r="C81" s="10"/>
      <c r="D81" s="11"/>
      <c r="E81" s="11"/>
      <c r="F81" s="11"/>
      <c r="G81" s="12"/>
      <c r="H81" s="13"/>
      <c r="I81" s="14"/>
      <c r="J81" s="14"/>
      <c r="K81" s="14"/>
      <c r="L81" s="15"/>
      <c r="M81" s="13"/>
      <c r="N81" s="14"/>
      <c r="O81" s="14"/>
      <c r="P81" s="14"/>
      <c r="Q81" s="15"/>
    </row>
    <row r="82" spans="1:17" x14ac:dyDescent="0.25">
      <c r="A82" s="73" t="s">
        <v>76</v>
      </c>
      <c r="B82" s="46"/>
      <c r="C82" s="10"/>
      <c r="D82" s="11"/>
      <c r="E82" s="11"/>
      <c r="F82" s="11"/>
      <c r="G82" s="12"/>
      <c r="H82" s="13"/>
      <c r="I82" s="14"/>
      <c r="J82" s="14"/>
      <c r="K82" s="14"/>
      <c r="L82" s="15"/>
      <c r="M82" s="13"/>
      <c r="N82" s="14"/>
      <c r="O82" s="14"/>
      <c r="P82" s="14"/>
      <c r="Q82" s="15"/>
    </row>
    <row r="83" spans="1:17" x14ac:dyDescent="0.25">
      <c r="A83" s="44" t="s">
        <v>77</v>
      </c>
      <c r="B83" s="46" t="s">
        <v>78</v>
      </c>
      <c r="C83" s="16">
        <v>41.137248168498118</v>
      </c>
      <c r="D83" s="16">
        <v>41.137248168498168</v>
      </c>
      <c r="E83" s="17">
        <f t="shared" ref="E83:E87" si="54">C83</f>
        <v>41.137248168498118</v>
      </c>
      <c r="F83" s="17">
        <f t="shared" ref="F83:F87" si="55">D83</f>
        <v>41.137248168498168</v>
      </c>
      <c r="G83" s="18">
        <f t="shared" ref="G83:G87" si="56">F83+E83</f>
        <v>82.274496336996293</v>
      </c>
      <c r="H83" s="19">
        <v>37.846268315018271</v>
      </c>
      <c r="I83" s="19">
        <v>37.846268315018314</v>
      </c>
      <c r="J83" s="19">
        <f t="shared" ref="J83:J87" si="57">H83</f>
        <v>37.846268315018271</v>
      </c>
      <c r="K83" s="19">
        <f t="shared" ref="K83:K87" si="58">I83</f>
        <v>37.846268315018314</v>
      </c>
      <c r="L83" s="21">
        <f t="shared" ref="L83:L87" si="59">J83+K83</f>
        <v>75.692536630036585</v>
      </c>
      <c r="M83" s="19">
        <v>36.200778388278344</v>
      </c>
      <c r="N83" s="19">
        <v>36.200778388278387</v>
      </c>
      <c r="O83" s="19">
        <f t="shared" ref="O83:O87" si="60">M83</f>
        <v>36.200778388278344</v>
      </c>
      <c r="P83" s="19">
        <f t="shared" ref="P83:P87" si="61">N83</f>
        <v>36.200778388278387</v>
      </c>
      <c r="Q83" s="21">
        <f t="shared" ref="Q83:Q87" si="62">O83+P83</f>
        <v>72.401556776556731</v>
      </c>
    </row>
    <row r="84" spans="1:17" x14ac:dyDescent="0.25">
      <c r="A84" s="44" t="s">
        <v>79</v>
      </c>
      <c r="B84" s="46" t="s">
        <v>39</v>
      </c>
      <c r="C84" s="16">
        <v>41.137248168498118</v>
      </c>
      <c r="D84" s="16">
        <v>41.137248168498168</v>
      </c>
      <c r="E84" s="17">
        <f t="shared" si="54"/>
        <v>41.137248168498118</v>
      </c>
      <c r="F84" s="17">
        <f t="shared" si="55"/>
        <v>41.137248168498168</v>
      </c>
      <c r="G84" s="18">
        <f t="shared" si="56"/>
        <v>82.274496336996293</v>
      </c>
      <c r="H84" s="19">
        <v>37.846268315018271</v>
      </c>
      <c r="I84" s="19">
        <v>37.846268315018314</v>
      </c>
      <c r="J84" s="19">
        <f t="shared" si="57"/>
        <v>37.846268315018271</v>
      </c>
      <c r="K84" s="19">
        <f t="shared" si="58"/>
        <v>37.846268315018314</v>
      </c>
      <c r="L84" s="21">
        <f t="shared" si="59"/>
        <v>75.692536630036585</v>
      </c>
      <c r="M84" s="19">
        <v>36.200778388278344</v>
      </c>
      <c r="N84" s="19">
        <v>36.200778388278387</v>
      </c>
      <c r="O84" s="19">
        <f t="shared" si="60"/>
        <v>36.200778388278344</v>
      </c>
      <c r="P84" s="19">
        <f t="shared" si="61"/>
        <v>36.200778388278387</v>
      </c>
      <c r="Q84" s="21">
        <f t="shared" si="62"/>
        <v>72.401556776556731</v>
      </c>
    </row>
    <row r="85" spans="1:17" x14ac:dyDescent="0.25">
      <c r="A85" s="44" t="s">
        <v>80</v>
      </c>
      <c r="B85" s="46" t="s">
        <v>81</v>
      </c>
      <c r="C85" s="16">
        <v>41.137248168498118</v>
      </c>
      <c r="D85" s="16">
        <v>41.137248168498168</v>
      </c>
      <c r="E85" s="17">
        <f t="shared" si="54"/>
        <v>41.137248168498118</v>
      </c>
      <c r="F85" s="17">
        <f t="shared" si="55"/>
        <v>41.137248168498168</v>
      </c>
      <c r="G85" s="18">
        <f t="shared" si="56"/>
        <v>82.274496336996293</v>
      </c>
      <c r="H85" s="19">
        <v>37.846268315018271</v>
      </c>
      <c r="I85" s="19">
        <v>37.846268315018314</v>
      </c>
      <c r="J85" s="19">
        <f t="shared" si="57"/>
        <v>37.846268315018271</v>
      </c>
      <c r="K85" s="19">
        <f t="shared" si="58"/>
        <v>37.846268315018314</v>
      </c>
      <c r="L85" s="21">
        <f t="shared" si="59"/>
        <v>75.692536630036585</v>
      </c>
      <c r="M85" s="19">
        <v>36.200778388278344</v>
      </c>
      <c r="N85" s="19">
        <v>36.200778388278387</v>
      </c>
      <c r="O85" s="19">
        <f t="shared" si="60"/>
        <v>36.200778388278344</v>
      </c>
      <c r="P85" s="19">
        <f t="shared" si="61"/>
        <v>36.200778388278387</v>
      </c>
      <c r="Q85" s="21">
        <f t="shared" si="62"/>
        <v>72.401556776556731</v>
      </c>
    </row>
    <row r="86" spans="1:17" x14ac:dyDescent="0.25">
      <c r="A86" s="44" t="s">
        <v>82</v>
      </c>
      <c r="B86" s="46" t="s">
        <v>83</v>
      </c>
      <c r="C86" s="16">
        <v>41.137248168498118</v>
      </c>
      <c r="D86" s="16">
        <v>41.137248168498168</v>
      </c>
      <c r="E86" s="17">
        <f t="shared" si="54"/>
        <v>41.137248168498118</v>
      </c>
      <c r="F86" s="17">
        <f t="shared" si="55"/>
        <v>41.137248168498168</v>
      </c>
      <c r="G86" s="18">
        <f t="shared" si="56"/>
        <v>82.274496336996293</v>
      </c>
      <c r="H86" s="19">
        <v>37.846268315018271</v>
      </c>
      <c r="I86" s="19">
        <v>37.846268315018314</v>
      </c>
      <c r="J86" s="19">
        <f t="shared" si="57"/>
        <v>37.846268315018271</v>
      </c>
      <c r="K86" s="19">
        <f t="shared" si="58"/>
        <v>37.846268315018314</v>
      </c>
      <c r="L86" s="21">
        <f t="shared" si="59"/>
        <v>75.692536630036585</v>
      </c>
      <c r="M86" s="19">
        <v>36.200778388278344</v>
      </c>
      <c r="N86" s="19">
        <v>36.200778388278387</v>
      </c>
      <c r="O86" s="19">
        <f t="shared" si="60"/>
        <v>36.200778388278344</v>
      </c>
      <c r="P86" s="19">
        <f t="shared" si="61"/>
        <v>36.200778388278387</v>
      </c>
      <c r="Q86" s="21">
        <f t="shared" si="62"/>
        <v>72.401556776556731</v>
      </c>
    </row>
    <row r="87" spans="1:17" x14ac:dyDescent="0.25">
      <c r="A87" s="44" t="s">
        <v>84</v>
      </c>
      <c r="B87" s="46" t="s">
        <v>39</v>
      </c>
      <c r="C87" s="16">
        <v>41.137248168498118</v>
      </c>
      <c r="D87" s="16">
        <v>41.137248168498168</v>
      </c>
      <c r="E87" s="17">
        <f t="shared" si="54"/>
        <v>41.137248168498118</v>
      </c>
      <c r="F87" s="17">
        <f t="shared" si="55"/>
        <v>41.137248168498168</v>
      </c>
      <c r="G87" s="18">
        <f t="shared" si="56"/>
        <v>82.274496336996293</v>
      </c>
      <c r="H87" s="19">
        <v>37.846268315018271</v>
      </c>
      <c r="I87" s="19">
        <v>37.846268315018314</v>
      </c>
      <c r="J87" s="19">
        <f t="shared" si="57"/>
        <v>37.846268315018271</v>
      </c>
      <c r="K87" s="19">
        <f t="shared" si="58"/>
        <v>37.846268315018314</v>
      </c>
      <c r="L87" s="21">
        <f t="shared" si="59"/>
        <v>75.692536630036585</v>
      </c>
      <c r="M87" s="19">
        <v>36.200778388278344</v>
      </c>
      <c r="N87" s="19">
        <v>36.200778388278387</v>
      </c>
      <c r="O87" s="19">
        <f t="shared" si="60"/>
        <v>36.200778388278344</v>
      </c>
      <c r="P87" s="19">
        <f t="shared" si="61"/>
        <v>36.200778388278387</v>
      </c>
      <c r="Q87" s="21">
        <f t="shared" si="62"/>
        <v>72.401556776556731</v>
      </c>
    </row>
    <row r="88" spans="1:17" x14ac:dyDescent="0.25">
      <c r="A88" s="47" t="s">
        <v>167</v>
      </c>
      <c r="B88" s="52"/>
      <c r="C88" s="76"/>
      <c r="D88" s="32"/>
      <c r="E88" s="32"/>
      <c r="F88" s="32"/>
      <c r="G88" s="32"/>
      <c r="H88" s="32"/>
      <c r="I88" s="32"/>
      <c r="J88" s="32"/>
      <c r="K88" s="20"/>
      <c r="L88" s="21"/>
      <c r="M88" s="19"/>
      <c r="N88" s="20"/>
      <c r="O88" s="20"/>
      <c r="P88" s="20"/>
      <c r="Q88" s="21"/>
    </row>
    <row r="89" spans="1:17" x14ac:dyDescent="0.25">
      <c r="A89" s="74"/>
      <c r="B89" s="45"/>
      <c r="C89" s="16"/>
      <c r="D89" s="17"/>
      <c r="E89" s="17"/>
      <c r="F89" s="17"/>
      <c r="G89" s="18"/>
      <c r="H89" s="13"/>
      <c r="I89" s="14"/>
      <c r="J89" s="14"/>
      <c r="K89" s="14"/>
      <c r="L89" s="15"/>
      <c r="M89" s="13"/>
      <c r="N89" s="14"/>
      <c r="O89" s="14"/>
      <c r="P89" s="14"/>
      <c r="Q89" s="15"/>
    </row>
    <row r="90" spans="1:17" x14ac:dyDescent="0.25">
      <c r="A90" s="73" t="s">
        <v>85</v>
      </c>
      <c r="B90" s="46"/>
      <c r="C90" s="33"/>
      <c r="D90" s="34"/>
      <c r="E90" s="34"/>
      <c r="F90" s="34"/>
      <c r="G90" s="35"/>
      <c r="H90" s="13"/>
      <c r="I90" s="36"/>
      <c r="J90" s="37"/>
      <c r="K90" s="37"/>
      <c r="L90" s="38"/>
      <c r="M90" s="39"/>
      <c r="N90" s="37"/>
      <c r="O90" s="37"/>
      <c r="P90" s="37"/>
      <c r="Q90" s="38"/>
    </row>
    <row r="91" spans="1:17" x14ac:dyDescent="0.25">
      <c r="A91" s="44" t="s">
        <v>86</v>
      </c>
      <c r="B91" s="46" t="s">
        <v>63</v>
      </c>
      <c r="C91" s="16">
        <v>170.36814259958791</v>
      </c>
      <c r="D91" s="16">
        <v>185.97144121069925</v>
      </c>
      <c r="E91" s="17">
        <f t="shared" ref="E91:E94" si="63">C91</f>
        <v>170.36814259958791</v>
      </c>
      <c r="F91" s="17">
        <f t="shared" ref="F91:F94" si="64">D91</f>
        <v>185.97144121069925</v>
      </c>
      <c r="G91" s="18">
        <f t="shared" ref="G91:G94" si="65">F91+E91</f>
        <v>356.33958381028719</v>
      </c>
      <c r="H91" s="19">
        <v>156.73869119162089</v>
      </c>
      <c r="I91" s="19">
        <v>171.09372591384331</v>
      </c>
      <c r="J91" s="19">
        <f t="shared" ref="J91:J94" si="66">H91</f>
        <v>156.73869119162089</v>
      </c>
      <c r="K91" s="19">
        <f t="shared" ref="K91:K94" si="67">I91</f>
        <v>171.09372591384331</v>
      </c>
      <c r="L91" s="21">
        <f t="shared" ref="L91:L94" si="68">J91+K91</f>
        <v>327.83241710546417</v>
      </c>
      <c r="M91" s="19">
        <v>149.92396548763739</v>
      </c>
      <c r="N91" s="19">
        <v>163.65486826541536</v>
      </c>
      <c r="O91" s="19">
        <f t="shared" ref="O91:O94" si="69">M91</f>
        <v>149.92396548763739</v>
      </c>
      <c r="P91" s="19">
        <f t="shared" ref="P91:P94" si="70">N91</f>
        <v>163.65486826541536</v>
      </c>
      <c r="Q91" s="21">
        <f t="shared" ref="Q91:Q94" si="71">O91+P91</f>
        <v>313.57883375305278</v>
      </c>
    </row>
    <row r="92" spans="1:17" x14ac:dyDescent="0.25">
      <c r="A92" s="44" t="s">
        <v>87</v>
      </c>
      <c r="B92" s="46" t="s">
        <v>71</v>
      </c>
      <c r="C92" s="16">
        <v>170.36814259958791</v>
      </c>
      <c r="D92" s="16">
        <v>185.97144121069925</v>
      </c>
      <c r="E92" s="17">
        <f t="shared" si="63"/>
        <v>170.36814259958791</v>
      </c>
      <c r="F92" s="17">
        <f t="shared" si="64"/>
        <v>185.97144121069925</v>
      </c>
      <c r="G92" s="18">
        <f t="shared" si="65"/>
        <v>356.33958381028719</v>
      </c>
      <c r="H92" s="19">
        <v>156.73869119162089</v>
      </c>
      <c r="I92" s="19">
        <v>171.09372591384331</v>
      </c>
      <c r="J92" s="19">
        <f t="shared" si="66"/>
        <v>156.73869119162089</v>
      </c>
      <c r="K92" s="19">
        <f t="shared" si="67"/>
        <v>171.09372591384331</v>
      </c>
      <c r="L92" s="21">
        <f t="shared" si="68"/>
        <v>327.83241710546417</v>
      </c>
      <c r="M92" s="19">
        <v>149.92396548763739</v>
      </c>
      <c r="N92" s="19">
        <v>163.65486826541536</v>
      </c>
      <c r="O92" s="19">
        <f t="shared" si="69"/>
        <v>149.92396548763739</v>
      </c>
      <c r="P92" s="19">
        <f t="shared" si="70"/>
        <v>163.65486826541536</v>
      </c>
      <c r="Q92" s="21">
        <f t="shared" si="71"/>
        <v>313.57883375305278</v>
      </c>
    </row>
    <row r="93" spans="1:17" x14ac:dyDescent="0.25">
      <c r="A93" s="44" t="s">
        <v>88</v>
      </c>
      <c r="B93" s="46" t="s">
        <v>39</v>
      </c>
      <c r="C93" s="16">
        <v>170.36814259958791</v>
      </c>
      <c r="D93" s="16">
        <v>185.97144121069925</v>
      </c>
      <c r="E93" s="17">
        <f t="shared" si="63"/>
        <v>170.36814259958791</v>
      </c>
      <c r="F93" s="17">
        <f t="shared" si="64"/>
        <v>185.97144121069925</v>
      </c>
      <c r="G93" s="18">
        <f t="shared" si="65"/>
        <v>356.33958381028719</v>
      </c>
      <c r="H93" s="19">
        <v>156.73869119162089</v>
      </c>
      <c r="I93" s="19">
        <v>171.09372591384331</v>
      </c>
      <c r="J93" s="19">
        <f t="shared" si="66"/>
        <v>156.73869119162089</v>
      </c>
      <c r="K93" s="19">
        <f t="shared" si="67"/>
        <v>171.09372591384331</v>
      </c>
      <c r="L93" s="21">
        <f t="shared" si="68"/>
        <v>327.83241710546417</v>
      </c>
      <c r="M93" s="19">
        <v>149.92396548763739</v>
      </c>
      <c r="N93" s="19">
        <v>163.65486826541536</v>
      </c>
      <c r="O93" s="19">
        <f t="shared" si="69"/>
        <v>149.92396548763739</v>
      </c>
      <c r="P93" s="19">
        <f t="shared" si="70"/>
        <v>163.65486826541536</v>
      </c>
      <c r="Q93" s="21">
        <f t="shared" si="71"/>
        <v>313.57883375305278</v>
      </c>
    </row>
    <row r="94" spans="1:17" x14ac:dyDescent="0.25">
      <c r="A94" s="44" t="s">
        <v>89</v>
      </c>
      <c r="B94" s="46" t="s">
        <v>34</v>
      </c>
      <c r="C94" s="16">
        <v>170.36814259958791</v>
      </c>
      <c r="D94" s="16">
        <v>185.97144121069925</v>
      </c>
      <c r="E94" s="17">
        <f t="shared" si="63"/>
        <v>170.36814259958791</v>
      </c>
      <c r="F94" s="17">
        <f t="shared" si="64"/>
        <v>185.97144121069925</v>
      </c>
      <c r="G94" s="18">
        <f t="shared" si="65"/>
        <v>356.33958381028719</v>
      </c>
      <c r="H94" s="19">
        <v>156.73869119162089</v>
      </c>
      <c r="I94" s="19">
        <v>171.09372591384331</v>
      </c>
      <c r="J94" s="19">
        <f t="shared" si="66"/>
        <v>156.73869119162089</v>
      </c>
      <c r="K94" s="19">
        <f t="shared" si="67"/>
        <v>171.09372591384331</v>
      </c>
      <c r="L94" s="21">
        <f t="shared" si="68"/>
        <v>327.83241710546417</v>
      </c>
      <c r="M94" s="19">
        <v>149.92396548763739</v>
      </c>
      <c r="N94" s="19">
        <v>163.65486826541536</v>
      </c>
      <c r="O94" s="19">
        <f t="shared" si="69"/>
        <v>149.92396548763739</v>
      </c>
      <c r="P94" s="19">
        <f t="shared" si="70"/>
        <v>163.65486826541536</v>
      </c>
      <c r="Q94" s="21">
        <f t="shared" si="71"/>
        <v>313.57883375305278</v>
      </c>
    </row>
    <row r="95" spans="1:17" x14ac:dyDescent="0.25">
      <c r="A95" s="53" t="s">
        <v>90</v>
      </c>
      <c r="B95" s="54"/>
      <c r="C95" s="28"/>
      <c r="D95" s="29"/>
      <c r="E95" s="29"/>
      <c r="F95" s="29"/>
      <c r="G95" s="30"/>
      <c r="H95" s="32"/>
      <c r="I95" s="32"/>
      <c r="J95" s="32"/>
      <c r="K95" s="20"/>
      <c r="L95" s="21"/>
      <c r="M95" s="19"/>
      <c r="N95" s="20"/>
      <c r="O95" s="20"/>
      <c r="P95" s="20"/>
      <c r="Q95" s="21"/>
    </row>
    <row r="96" spans="1:17" x14ac:dyDescent="0.25">
      <c r="A96" s="44"/>
      <c r="B96" s="46"/>
      <c r="C96" s="10"/>
      <c r="D96" s="11"/>
      <c r="E96" s="11"/>
      <c r="F96" s="11"/>
      <c r="G96" s="12"/>
      <c r="H96" s="13"/>
      <c r="I96" s="14"/>
      <c r="J96" s="14"/>
      <c r="K96" s="14"/>
      <c r="L96" s="15"/>
      <c r="M96" s="13"/>
      <c r="N96" s="14"/>
      <c r="O96" s="14"/>
      <c r="P96" s="14"/>
      <c r="Q96" s="15"/>
    </row>
    <row r="97" spans="1:17" x14ac:dyDescent="0.25">
      <c r="A97" s="73" t="s">
        <v>91</v>
      </c>
      <c r="B97" s="46"/>
      <c r="C97" s="10"/>
      <c r="D97" s="11"/>
      <c r="E97" s="11"/>
      <c r="F97" s="11"/>
      <c r="G97" s="12"/>
      <c r="H97" s="13"/>
      <c r="I97" s="14"/>
      <c r="J97" s="14"/>
      <c r="K97" s="14"/>
      <c r="L97" s="15"/>
      <c r="M97" s="13"/>
      <c r="N97" s="14"/>
      <c r="O97" s="14"/>
      <c r="P97" s="14"/>
      <c r="Q97" s="15"/>
    </row>
    <row r="98" spans="1:17" x14ac:dyDescent="0.25">
      <c r="A98" s="71" t="s">
        <v>92</v>
      </c>
      <c r="B98" s="43" t="s">
        <v>24</v>
      </c>
      <c r="C98" s="16">
        <v>155.89617793231076</v>
      </c>
      <c r="D98" s="16">
        <v>171.49947654342188</v>
      </c>
      <c r="E98" s="17">
        <f t="shared" ref="E98:E111" si="72">C98</f>
        <v>155.89617793231076</v>
      </c>
      <c r="F98" s="17">
        <f t="shared" ref="F98:F112" si="73">D98</f>
        <v>171.49947654342188</v>
      </c>
      <c r="G98" s="18">
        <f t="shared" ref="G98:G112" si="74">F98+E98</f>
        <v>327.39565447573261</v>
      </c>
      <c r="H98" s="19">
        <v>143.42448369772592</v>
      </c>
      <c r="I98" s="19">
        <v>157.77951841994815</v>
      </c>
      <c r="J98" s="19">
        <f t="shared" ref="J98:J112" si="75">H98</f>
        <v>143.42448369772592</v>
      </c>
      <c r="K98" s="19">
        <f t="shared" ref="K98:K112" si="76">I98</f>
        <v>157.77951841994815</v>
      </c>
      <c r="L98" s="21">
        <f t="shared" ref="L98:L112" si="77">J98+K98</f>
        <v>301.20400211767407</v>
      </c>
      <c r="M98" s="19">
        <v>137.18863658043347</v>
      </c>
      <c r="N98" s="19">
        <v>150.91953935821127</v>
      </c>
      <c r="O98" s="19">
        <f t="shared" ref="O98:O112" si="78">M98</f>
        <v>137.18863658043347</v>
      </c>
      <c r="P98" s="19">
        <f t="shared" ref="P98:P112" si="79">N98</f>
        <v>150.91953935821127</v>
      </c>
      <c r="Q98" s="21">
        <f t="shared" ref="Q98:Q112" si="80">O98+P98</f>
        <v>288.10817593864476</v>
      </c>
    </row>
    <row r="99" spans="1:17" x14ac:dyDescent="0.25">
      <c r="A99" s="44" t="s">
        <v>93</v>
      </c>
      <c r="B99" s="46" t="s">
        <v>24</v>
      </c>
      <c r="C99" s="16">
        <v>174.70842037736571</v>
      </c>
      <c r="D99" s="16">
        <v>190.31171898847703</v>
      </c>
      <c r="E99" s="17">
        <f t="shared" si="72"/>
        <v>174.70842037736571</v>
      </c>
      <c r="F99" s="17">
        <f t="shared" si="73"/>
        <v>190.31171898847703</v>
      </c>
      <c r="G99" s="18">
        <f t="shared" si="74"/>
        <v>365.02013936584274</v>
      </c>
      <c r="H99" s="19">
        <v>160.73174674717646</v>
      </c>
      <c r="I99" s="19">
        <v>175.08678146939886</v>
      </c>
      <c r="J99" s="19">
        <f t="shared" si="75"/>
        <v>160.73174674717646</v>
      </c>
      <c r="K99" s="19">
        <f t="shared" si="76"/>
        <v>175.08678146939886</v>
      </c>
      <c r="L99" s="21">
        <f t="shared" si="77"/>
        <v>335.81852821657532</v>
      </c>
      <c r="M99" s="19">
        <v>153.74340993208182</v>
      </c>
      <c r="N99" s="19">
        <v>167.47431270985976</v>
      </c>
      <c r="O99" s="19">
        <f t="shared" si="78"/>
        <v>153.74340993208182</v>
      </c>
      <c r="P99" s="19">
        <f t="shared" si="79"/>
        <v>167.47431270985976</v>
      </c>
      <c r="Q99" s="21">
        <f t="shared" si="80"/>
        <v>321.21772264194158</v>
      </c>
    </row>
    <row r="100" spans="1:17" x14ac:dyDescent="0.25">
      <c r="A100" s="44" t="s">
        <v>94</v>
      </c>
      <c r="B100" s="46" t="s">
        <v>24</v>
      </c>
      <c r="C100" s="16">
        <v>174.70842037736571</v>
      </c>
      <c r="D100" s="16">
        <v>190.31171898847703</v>
      </c>
      <c r="E100" s="17">
        <f t="shared" si="72"/>
        <v>174.70842037736571</v>
      </c>
      <c r="F100" s="17">
        <f t="shared" si="73"/>
        <v>190.31171898847703</v>
      </c>
      <c r="G100" s="18">
        <f t="shared" si="74"/>
        <v>365.02013936584274</v>
      </c>
      <c r="H100" s="19">
        <v>160.73174674717646</v>
      </c>
      <c r="I100" s="19">
        <v>175.08678146939886</v>
      </c>
      <c r="J100" s="19">
        <f t="shared" si="75"/>
        <v>160.73174674717646</v>
      </c>
      <c r="K100" s="19">
        <f t="shared" si="76"/>
        <v>175.08678146939886</v>
      </c>
      <c r="L100" s="21">
        <f t="shared" si="77"/>
        <v>335.81852821657532</v>
      </c>
      <c r="M100" s="19">
        <v>153.74340993208182</v>
      </c>
      <c r="N100" s="19">
        <v>167.47431270985976</v>
      </c>
      <c r="O100" s="19">
        <f t="shared" si="78"/>
        <v>153.74340993208182</v>
      </c>
      <c r="P100" s="19">
        <f t="shared" si="79"/>
        <v>167.47431270985976</v>
      </c>
      <c r="Q100" s="21">
        <f t="shared" si="80"/>
        <v>321.21772264194158</v>
      </c>
    </row>
    <row r="101" spans="1:17" x14ac:dyDescent="0.25">
      <c r="A101" s="44" t="s">
        <v>95</v>
      </c>
      <c r="B101" s="46" t="s">
        <v>24</v>
      </c>
      <c r="C101" s="16">
        <v>174.70842037736571</v>
      </c>
      <c r="D101" s="16">
        <v>190.31171898847703</v>
      </c>
      <c r="E101" s="17">
        <f t="shared" si="72"/>
        <v>174.70842037736571</v>
      </c>
      <c r="F101" s="17">
        <f t="shared" si="73"/>
        <v>190.31171898847703</v>
      </c>
      <c r="G101" s="18">
        <f t="shared" si="74"/>
        <v>365.02013936584274</v>
      </c>
      <c r="H101" s="19">
        <v>160.73174674717646</v>
      </c>
      <c r="I101" s="19">
        <v>175.08678146939886</v>
      </c>
      <c r="J101" s="19">
        <f t="shared" si="75"/>
        <v>160.73174674717646</v>
      </c>
      <c r="K101" s="19">
        <f t="shared" si="76"/>
        <v>175.08678146939886</v>
      </c>
      <c r="L101" s="21">
        <f t="shared" si="77"/>
        <v>335.81852821657532</v>
      </c>
      <c r="M101" s="19">
        <v>153.74340993208182</v>
      </c>
      <c r="N101" s="19">
        <v>167.47431270985976</v>
      </c>
      <c r="O101" s="19">
        <f t="shared" si="78"/>
        <v>153.74340993208182</v>
      </c>
      <c r="P101" s="19">
        <f t="shared" si="79"/>
        <v>167.47431270985976</v>
      </c>
      <c r="Q101" s="21">
        <f t="shared" si="80"/>
        <v>321.21772264194158</v>
      </c>
    </row>
    <row r="102" spans="1:17" x14ac:dyDescent="0.25">
      <c r="A102" s="44" t="s">
        <v>96</v>
      </c>
      <c r="B102" s="46" t="s">
        <v>24</v>
      </c>
      <c r="C102" s="16">
        <v>174.70842037736571</v>
      </c>
      <c r="D102" s="16">
        <v>190.31171898847703</v>
      </c>
      <c r="E102" s="17">
        <f t="shared" si="72"/>
        <v>174.70842037736571</v>
      </c>
      <c r="F102" s="17">
        <f t="shared" si="73"/>
        <v>190.31171898847703</v>
      </c>
      <c r="G102" s="18">
        <f t="shared" si="74"/>
        <v>365.02013936584274</v>
      </c>
      <c r="H102" s="19">
        <v>160.73174674717646</v>
      </c>
      <c r="I102" s="19">
        <v>175.08678146939886</v>
      </c>
      <c r="J102" s="19">
        <f t="shared" si="75"/>
        <v>160.73174674717646</v>
      </c>
      <c r="K102" s="19">
        <f t="shared" si="76"/>
        <v>175.08678146939886</v>
      </c>
      <c r="L102" s="21">
        <f t="shared" si="77"/>
        <v>335.81852821657532</v>
      </c>
      <c r="M102" s="19">
        <v>153.74340993208182</v>
      </c>
      <c r="N102" s="19">
        <v>167.47431270985976</v>
      </c>
      <c r="O102" s="19">
        <f t="shared" si="78"/>
        <v>153.74340993208182</v>
      </c>
      <c r="P102" s="19">
        <f t="shared" si="79"/>
        <v>167.47431270985976</v>
      </c>
      <c r="Q102" s="21">
        <f t="shared" si="80"/>
        <v>321.21772264194158</v>
      </c>
    </row>
    <row r="103" spans="1:17" x14ac:dyDescent="0.25">
      <c r="A103" s="44" t="s">
        <v>97</v>
      </c>
      <c r="B103" s="46" t="s">
        <v>24</v>
      </c>
      <c r="C103" s="16">
        <v>174.70842037736571</v>
      </c>
      <c r="D103" s="16">
        <v>190.31171898847703</v>
      </c>
      <c r="E103" s="17">
        <f t="shared" si="72"/>
        <v>174.70842037736571</v>
      </c>
      <c r="F103" s="17">
        <f t="shared" si="73"/>
        <v>190.31171898847703</v>
      </c>
      <c r="G103" s="18">
        <f t="shared" si="74"/>
        <v>365.02013936584274</v>
      </c>
      <c r="H103" s="19">
        <v>160.73174674717646</v>
      </c>
      <c r="I103" s="19">
        <v>175.08678146939886</v>
      </c>
      <c r="J103" s="19">
        <f t="shared" si="75"/>
        <v>160.73174674717646</v>
      </c>
      <c r="K103" s="19">
        <f t="shared" si="76"/>
        <v>175.08678146939886</v>
      </c>
      <c r="L103" s="21">
        <f t="shared" si="77"/>
        <v>335.81852821657532</v>
      </c>
      <c r="M103" s="19">
        <v>153.74340993208182</v>
      </c>
      <c r="N103" s="19">
        <v>167.47431270985976</v>
      </c>
      <c r="O103" s="19">
        <f t="shared" si="78"/>
        <v>153.74340993208182</v>
      </c>
      <c r="P103" s="19">
        <f t="shared" si="79"/>
        <v>167.47431270985976</v>
      </c>
      <c r="Q103" s="21">
        <f t="shared" si="80"/>
        <v>321.21772264194158</v>
      </c>
    </row>
    <row r="104" spans="1:17" x14ac:dyDescent="0.25">
      <c r="A104" s="44" t="s">
        <v>98</v>
      </c>
      <c r="B104" s="46" t="s">
        <v>24</v>
      </c>
      <c r="C104" s="16">
        <v>174.70842037736571</v>
      </c>
      <c r="D104" s="16">
        <v>190.31171898847703</v>
      </c>
      <c r="E104" s="17">
        <f t="shared" si="72"/>
        <v>174.70842037736571</v>
      </c>
      <c r="F104" s="17">
        <f t="shared" si="73"/>
        <v>190.31171898847703</v>
      </c>
      <c r="G104" s="18">
        <f t="shared" si="74"/>
        <v>365.02013936584274</v>
      </c>
      <c r="H104" s="19">
        <v>160.73174674717646</v>
      </c>
      <c r="I104" s="19">
        <v>175.08678146939886</v>
      </c>
      <c r="J104" s="19">
        <f t="shared" si="75"/>
        <v>160.73174674717646</v>
      </c>
      <c r="K104" s="19">
        <f t="shared" si="76"/>
        <v>175.08678146939886</v>
      </c>
      <c r="L104" s="21">
        <f t="shared" si="77"/>
        <v>335.81852821657532</v>
      </c>
      <c r="M104" s="19">
        <v>153.74340993208182</v>
      </c>
      <c r="N104" s="19">
        <v>167.47431270985976</v>
      </c>
      <c r="O104" s="19">
        <f t="shared" si="78"/>
        <v>153.74340993208182</v>
      </c>
      <c r="P104" s="19">
        <f t="shared" si="79"/>
        <v>167.47431270985976</v>
      </c>
      <c r="Q104" s="21">
        <f t="shared" si="80"/>
        <v>321.21772264194158</v>
      </c>
    </row>
    <row r="105" spans="1:17" x14ac:dyDescent="0.25">
      <c r="A105" s="71" t="s">
        <v>99</v>
      </c>
      <c r="B105" s="43" t="s">
        <v>71</v>
      </c>
      <c r="C105" s="16">
        <v>174.70842037736571</v>
      </c>
      <c r="D105" s="16">
        <v>190.31171898847703</v>
      </c>
      <c r="E105" s="17">
        <f t="shared" si="72"/>
        <v>174.70842037736571</v>
      </c>
      <c r="F105" s="17">
        <f t="shared" si="73"/>
        <v>190.31171898847703</v>
      </c>
      <c r="G105" s="18">
        <f t="shared" si="74"/>
        <v>365.02013936584274</v>
      </c>
      <c r="H105" s="19">
        <v>160.73174674717646</v>
      </c>
      <c r="I105" s="19">
        <v>175.08678146939886</v>
      </c>
      <c r="J105" s="19">
        <f t="shared" si="75"/>
        <v>160.73174674717646</v>
      </c>
      <c r="K105" s="19">
        <f t="shared" si="76"/>
        <v>175.08678146939886</v>
      </c>
      <c r="L105" s="21">
        <f t="shared" si="77"/>
        <v>335.81852821657532</v>
      </c>
      <c r="M105" s="19">
        <v>153.74340993208182</v>
      </c>
      <c r="N105" s="19">
        <v>167.47431270985976</v>
      </c>
      <c r="O105" s="19">
        <f t="shared" si="78"/>
        <v>153.74340993208182</v>
      </c>
      <c r="P105" s="19">
        <f t="shared" si="79"/>
        <v>167.47431270985976</v>
      </c>
      <c r="Q105" s="21">
        <f t="shared" si="80"/>
        <v>321.21772264194158</v>
      </c>
    </row>
    <row r="106" spans="1:17" x14ac:dyDescent="0.25">
      <c r="A106" s="44" t="s">
        <v>100</v>
      </c>
      <c r="B106" s="46" t="s">
        <v>71</v>
      </c>
      <c r="C106" s="16">
        <v>174.70842037736571</v>
      </c>
      <c r="D106" s="16">
        <v>190.31171898847703</v>
      </c>
      <c r="E106" s="17">
        <f t="shared" si="72"/>
        <v>174.70842037736571</v>
      </c>
      <c r="F106" s="17">
        <f t="shared" si="73"/>
        <v>190.31171898847703</v>
      </c>
      <c r="G106" s="18">
        <f t="shared" si="74"/>
        <v>365.02013936584274</v>
      </c>
      <c r="H106" s="19">
        <v>160.73174674717646</v>
      </c>
      <c r="I106" s="19">
        <v>175.08678146939886</v>
      </c>
      <c r="J106" s="19">
        <f t="shared" si="75"/>
        <v>160.73174674717646</v>
      </c>
      <c r="K106" s="19">
        <f t="shared" si="76"/>
        <v>175.08678146939886</v>
      </c>
      <c r="L106" s="21">
        <f t="shared" si="77"/>
        <v>335.81852821657532</v>
      </c>
      <c r="M106" s="19">
        <v>153.74340993208182</v>
      </c>
      <c r="N106" s="19">
        <v>167.47431270985976</v>
      </c>
      <c r="O106" s="19">
        <f t="shared" si="78"/>
        <v>153.74340993208182</v>
      </c>
      <c r="P106" s="19">
        <f t="shared" si="79"/>
        <v>167.47431270985976</v>
      </c>
      <c r="Q106" s="21">
        <f t="shared" si="80"/>
        <v>321.21772264194158</v>
      </c>
    </row>
    <row r="107" spans="1:17" x14ac:dyDescent="0.25">
      <c r="A107" s="44" t="s">
        <v>101</v>
      </c>
      <c r="B107" s="46" t="s">
        <v>71</v>
      </c>
      <c r="C107" s="16">
        <v>174.70842037736571</v>
      </c>
      <c r="D107" s="16">
        <v>190.31171898847703</v>
      </c>
      <c r="E107" s="17">
        <f t="shared" si="72"/>
        <v>174.70842037736571</v>
      </c>
      <c r="F107" s="17">
        <f t="shared" si="73"/>
        <v>190.31171898847703</v>
      </c>
      <c r="G107" s="18">
        <f t="shared" si="74"/>
        <v>365.02013936584274</v>
      </c>
      <c r="H107" s="19">
        <v>160.73174674717646</v>
      </c>
      <c r="I107" s="19">
        <v>175.08678146939886</v>
      </c>
      <c r="J107" s="19">
        <f t="shared" si="75"/>
        <v>160.73174674717646</v>
      </c>
      <c r="K107" s="19">
        <f t="shared" si="76"/>
        <v>175.08678146939886</v>
      </c>
      <c r="L107" s="21">
        <f t="shared" si="77"/>
        <v>335.81852821657532</v>
      </c>
      <c r="M107" s="19">
        <v>153.74340993208182</v>
      </c>
      <c r="N107" s="19">
        <v>167.47431270985976</v>
      </c>
      <c r="O107" s="19">
        <f t="shared" si="78"/>
        <v>153.74340993208182</v>
      </c>
      <c r="P107" s="19">
        <f t="shared" si="79"/>
        <v>167.47431270985976</v>
      </c>
      <c r="Q107" s="21">
        <f t="shared" si="80"/>
        <v>321.21772264194158</v>
      </c>
    </row>
    <row r="108" spans="1:17" x14ac:dyDescent="0.25">
      <c r="A108" s="44" t="s">
        <v>102</v>
      </c>
      <c r="B108" s="46" t="s">
        <v>71</v>
      </c>
      <c r="C108" s="16">
        <v>174.70842037736571</v>
      </c>
      <c r="D108" s="16">
        <v>190.31171898847703</v>
      </c>
      <c r="E108" s="17">
        <f t="shared" si="72"/>
        <v>174.70842037736571</v>
      </c>
      <c r="F108" s="17">
        <f t="shared" si="73"/>
        <v>190.31171898847703</v>
      </c>
      <c r="G108" s="18">
        <f t="shared" si="74"/>
        <v>365.02013936584274</v>
      </c>
      <c r="H108" s="19">
        <v>160.73174674717646</v>
      </c>
      <c r="I108" s="19">
        <v>175.08678146939886</v>
      </c>
      <c r="J108" s="19">
        <f t="shared" si="75"/>
        <v>160.73174674717646</v>
      </c>
      <c r="K108" s="19">
        <f t="shared" si="76"/>
        <v>175.08678146939886</v>
      </c>
      <c r="L108" s="21">
        <f t="shared" si="77"/>
        <v>335.81852821657532</v>
      </c>
      <c r="M108" s="19">
        <v>153.74340993208182</v>
      </c>
      <c r="N108" s="19">
        <v>167.47431270985976</v>
      </c>
      <c r="O108" s="19">
        <f t="shared" si="78"/>
        <v>153.74340993208182</v>
      </c>
      <c r="P108" s="19">
        <f t="shared" si="79"/>
        <v>167.47431270985976</v>
      </c>
      <c r="Q108" s="21">
        <f t="shared" si="80"/>
        <v>321.21772264194158</v>
      </c>
    </row>
    <row r="109" spans="1:17" x14ac:dyDescent="0.25">
      <c r="A109" s="44" t="s">
        <v>103</v>
      </c>
      <c r="B109" s="46" t="s">
        <v>24</v>
      </c>
      <c r="C109" s="16">
        <v>155.89617793231076</v>
      </c>
      <c r="D109" s="16">
        <v>171.49947654342188</v>
      </c>
      <c r="E109" s="17">
        <f t="shared" si="72"/>
        <v>155.89617793231076</v>
      </c>
      <c r="F109" s="17">
        <f t="shared" si="73"/>
        <v>171.49947654342188</v>
      </c>
      <c r="G109" s="18">
        <f t="shared" si="74"/>
        <v>327.39565447573261</v>
      </c>
      <c r="H109" s="19">
        <v>143.42448369772592</v>
      </c>
      <c r="I109" s="19">
        <v>157.77951841994815</v>
      </c>
      <c r="J109" s="19">
        <f t="shared" si="75"/>
        <v>143.42448369772592</v>
      </c>
      <c r="K109" s="19">
        <f t="shared" si="76"/>
        <v>157.77951841994815</v>
      </c>
      <c r="L109" s="21">
        <f t="shared" si="77"/>
        <v>301.20400211767407</v>
      </c>
      <c r="M109" s="19">
        <v>137.18863658043347</v>
      </c>
      <c r="N109" s="19">
        <v>150.91953935821127</v>
      </c>
      <c r="O109" s="19">
        <f t="shared" si="78"/>
        <v>137.18863658043347</v>
      </c>
      <c r="P109" s="19">
        <f t="shared" si="79"/>
        <v>150.91953935821127</v>
      </c>
      <c r="Q109" s="21">
        <f t="shared" si="80"/>
        <v>288.10817593864476</v>
      </c>
    </row>
    <row r="110" spans="1:17" x14ac:dyDescent="0.25">
      <c r="A110" s="44" t="s">
        <v>104</v>
      </c>
      <c r="B110" s="46" t="s">
        <v>39</v>
      </c>
      <c r="C110" s="16">
        <v>155.89617793231076</v>
      </c>
      <c r="D110" s="16">
        <v>171.49947654342188</v>
      </c>
      <c r="E110" s="17">
        <f t="shared" si="72"/>
        <v>155.89617793231076</v>
      </c>
      <c r="F110" s="17">
        <f t="shared" si="73"/>
        <v>171.49947654342188</v>
      </c>
      <c r="G110" s="18">
        <f t="shared" si="74"/>
        <v>327.39565447573261</v>
      </c>
      <c r="H110" s="19">
        <v>143.42448369772592</v>
      </c>
      <c r="I110" s="19">
        <v>157.77951841994815</v>
      </c>
      <c r="J110" s="19">
        <f t="shared" si="75"/>
        <v>143.42448369772592</v>
      </c>
      <c r="K110" s="19">
        <f t="shared" si="76"/>
        <v>157.77951841994815</v>
      </c>
      <c r="L110" s="21">
        <f t="shared" si="77"/>
        <v>301.20400211767407</v>
      </c>
      <c r="M110" s="19">
        <v>137.18863658043347</v>
      </c>
      <c r="N110" s="19">
        <v>150.91953935821127</v>
      </c>
      <c r="O110" s="19">
        <f t="shared" si="78"/>
        <v>137.18863658043347</v>
      </c>
      <c r="P110" s="19">
        <f t="shared" si="79"/>
        <v>150.91953935821127</v>
      </c>
      <c r="Q110" s="21">
        <f t="shared" si="80"/>
        <v>288.10817593864476</v>
      </c>
    </row>
    <row r="111" spans="1:17" x14ac:dyDescent="0.25">
      <c r="A111" s="44" t="s">
        <v>105</v>
      </c>
      <c r="B111" s="46" t="s">
        <v>60</v>
      </c>
      <c r="C111" s="16">
        <v>155.89617793231076</v>
      </c>
      <c r="D111" s="16">
        <v>171.49947654342188</v>
      </c>
      <c r="E111" s="17">
        <f t="shared" si="72"/>
        <v>155.89617793231076</v>
      </c>
      <c r="F111" s="17">
        <f t="shared" si="73"/>
        <v>171.49947654342188</v>
      </c>
      <c r="G111" s="18">
        <f t="shared" si="74"/>
        <v>327.39565447573261</v>
      </c>
      <c r="H111" s="19">
        <v>143.42448369772592</v>
      </c>
      <c r="I111" s="19">
        <v>157.77951841994815</v>
      </c>
      <c r="J111" s="19">
        <f t="shared" si="75"/>
        <v>143.42448369772592</v>
      </c>
      <c r="K111" s="19">
        <f t="shared" si="76"/>
        <v>157.77951841994815</v>
      </c>
      <c r="L111" s="21">
        <f t="shared" si="77"/>
        <v>301.20400211767407</v>
      </c>
      <c r="M111" s="19">
        <v>137.18863658043347</v>
      </c>
      <c r="N111" s="19">
        <v>150.91953935821127</v>
      </c>
      <c r="O111" s="19">
        <f t="shared" si="78"/>
        <v>137.18863658043347</v>
      </c>
      <c r="P111" s="19">
        <f t="shared" si="79"/>
        <v>150.91953935821127</v>
      </c>
      <c r="Q111" s="21">
        <f t="shared" si="80"/>
        <v>288.10817593864476</v>
      </c>
    </row>
    <row r="112" spans="1:17" x14ac:dyDescent="0.25">
      <c r="A112" s="44" t="s">
        <v>106</v>
      </c>
      <c r="B112" s="46" t="s">
        <v>107</v>
      </c>
      <c r="C112" s="16">
        <v>0</v>
      </c>
      <c r="D112" s="17"/>
      <c r="E112" s="17">
        <f>C112</f>
        <v>0</v>
      </c>
      <c r="F112" s="17">
        <f t="shared" si="73"/>
        <v>0</v>
      </c>
      <c r="G112" s="18">
        <f t="shared" si="74"/>
        <v>0</v>
      </c>
      <c r="H112" s="19">
        <v>0</v>
      </c>
      <c r="I112" s="19">
        <v>0</v>
      </c>
      <c r="J112" s="19">
        <f t="shared" si="75"/>
        <v>0</v>
      </c>
      <c r="K112" s="19">
        <f t="shared" si="76"/>
        <v>0</v>
      </c>
      <c r="L112" s="21">
        <f t="shared" si="77"/>
        <v>0</v>
      </c>
      <c r="M112" s="19">
        <v>0</v>
      </c>
      <c r="N112" s="19">
        <v>0</v>
      </c>
      <c r="O112" s="19">
        <f t="shared" si="78"/>
        <v>0</v>
      </c>
      <c r="P112" s="19">
        <f t="shared" si="79"/>
        <v>0</v>
      </c>
      <c r="Q112" s="21">
        <f t="shared" si="80"/>
        <v>0</v>
      </c>
    </row>
    <row r="113" spans="1:17" x14ac:dyDescent="0.25">
      <c r="A113" s="44"/>
      <c r="B113" s="46"/>
      <c r="C113" s="10"/>
      <c r="D113" s="11"/>
      <c r="E113" s="11"/>
      <c r="F113" s="11"/>
      <c r="G113" s="12"/>
      <c r="H113" s="13"/>
      <c r="I113" s="14"/>
      <c r="J113" s="14"/>
      <c r="K113" s="14"/>
      <c r="L113" s="15"/>
      <c r="M113" s="13"/>
      <c r="N113" s="14"/>
      <c r="O113" s="14"/>
      <c r="P113" s="14"/>
      <c r="Q113" s="15"/>
    </row>
    <row r="114" spans="1:17" x14ac:dyDescent="0.25">
      <c r="A114" s="10"/>
      <c r="B114" s="43"/>
      <c r="C114" s="10"/>
      <c r="D114" s="11"/>
      <c r="E114" s="11"/>
      <c r="F114" s="11"/>
      <c r="G114" s="12"/>
      <c r="H114" s="13"/>
      <c r="I114" s="14"/>
      <c r="J114" s="14"/>
      <c r="K114" s="14"/>
      <c r="L114" s="15"/>
      <c r="M114" s="13"/>
      <c r="N114" s="14"/>
      <c r="O114" s="14"/>
      <c r="P114" s="14"/>
      <c r="Q114" s="15"/>
    </row>
    <row r="115" spans="1:17" x14ac:dyDescent="0.25">
      <c r="A115" s="62" t="s">
        <v>108</v>
      </c>
      <c r="B115" s="42"/>
      <c r="C115" s="4"/>
      <c r="D115" s="5"/>
      <c r="E115" s="5"/>
      <c r="F115" s="5"/>
      <c r="G115" s="6"/>
      <c r="H115" s="7"/>
      <c r="I115" s="8"/>
      <c r="J115" s="8"/>
      <c r="K115" s="8"/>
      <c r="L115" s="9"/>
      <c r="M115" s="7"/>
      <c r="N115" s="8"/>
      <c r="O115" s="8"/>
      <c r="P115" s="8"/>
      <c r="Q115" s="9"/>
    </row>
    <row r="116" spans="1:17" x14ac:dyDescent="0.25">
      <c r="A116" s="69" t="s">
        <v>109</v>
      </c>
      <c r="B116" s="43"/>
      <c r="C116" s="10"/>
      <c r="D116" s="11"/>
      <c r="E116" s="11"/>
      <c r="F116" s="11"/>
      <c r="G116" s="12"/>
      <c r="H116" s="13"/>
      <c r="I116" s="14"/>
      <c r="J116" s="14"/>
      <c r="K116" s="14"/>
      <c r="L116" s="15"/>
      <c r="M116" s="13"/>
      <c r="N116" s="14"/>
      <c r="O116" s="14"/>
      <c r="P116" s="14"/>
      <c r="Q116" s="15"/>
    </row>
    <row r="117" spans="1:17" x14ac:dyDescent="0.25">
      <c r="A117" s="10" t="s">
        <v>110</v>
      </c>
      <c r="B117" s="43" t="s">
        <v>71</v>
      </c>
      <c r="C117" s="16">
        <v>128.40337993170024</v>
      </c>
      <c r="D117" s="16">
        <v>216.69</v>
      </c>
      <c r="E117" s="17">
        <f t="shared" ref="E117:E126" si="81">C117</f>
        <v>128.40337993170024</v>
      </c>
      <c r="F117" s="17">
        <f t="shared" ref="F117:F126" si="82">D117</f>
        <v>216.69</v>
      </c>
      <c r="G117" s="18">
        <f t="shared" ref="G117:G126" si="83">F117+E117</f>
        <v>345.09337993170027</v>
      </c>
      <c r="H117" s="19">
        <v>118.13110953716424</v>
      </c>
      <c r="I117" s="16">
        <v>216.69</v>
      </c>
      <c r="J117" s="19">
        <f t="shared" ref="J117:J126" si="84">H117</f>
        <v>118.13110953716424</v>
      </c>
      <c r="K117" s="19">
        <f t="shared" ref="K117:K126" si="85">I117</f>
        <v>216.69</v>
      </c>
      <c r="L117" s="21">
        <f t="shared" ref="L117:L126" si="86">J117+K117</f>
        <v>334.82110953716426</v>
      </c>
      <c r="M117" s="19">
        <v>112.99497433989622</v>
      </c>
      <c r="N117" s="16">
        <v>216.69</v>
      </c>
      <c r="O117" s="19">
        <f t="shared" ref="O117:O126" si="87">M117</f>
        <v>112.99497433989622</v>
      </c>
      <c r="P117" s="19">
        <f t="shared" ref="P117:P126" si="88">N117</f>
        <v>216.69</v>
      </c>
      <c r="Q117" s="21">
        <f t="shared" ref="Q117:Q126" si="89">O117+P117</f>
        <v>329.6849743398962</v>
      </c>
    </row>
    <row r="118" spans="1:17" x14ac:dyDescent="0.25">
      <c r="A118" s="10" t="s">
        <v>111</v>
      </c>
      <c r="B118" s="43" t="s">
        <v>71</v>
      </c>
      <c r="C118" s="16">
        <v>147.21562237675522</v>
      </c>
      <c r="D118" s="16">
        <v>216.69</v>
      </c>
      <c r="E118" s="17">
        <f t="shared" si="81"/>
        <v>147.21562237675522</v>
      </c>
      <c r="F118" s="17">
        <f t="shared" si="82"/>
        <v>216.69</v>
      </c>
      <c r="G118" s="18">
        <f t="shared" si="83"/>
        <v>363.90562237675522</v>
      </c>
      <c r="H118" s="19">
        <v>135.4383725866148</v>
      </c>
      <c r="I118" s="16">
        <v>216.69</v>
      </c>
      <c r="J118" s="19">
        <f t="shared" si="84"/>
        <v>135.4383725866148</v>
      </c>
      <c r="K118" s="19">
        <f t="shared" si="85"/>
        <v>216.69</v>
      </c>
      <c r="L118" s="21">
        <f t="shared" si="86"/>
        <v>352.12837258661477</v>
      </c>
      <c r="M118" s="19">
        <v>129.54974769154458</v>
      </c>
      <c r="N118" s="16">
        <v>216.69</v>
      </c>
      <c r="O118" s="19">
        <f t="shared" si="87"/>
        <v>129.54974769154458</v>
      </c>
      <c r="P118" s="19">
        <f t="shared" si="88"/>
        <v>216.69</v>
      </c>
      <c r="Q118" s="21">
        <f t="shared" si="89"/>
        <v>346.23974769154461</v>
      </c>
    </row>
    <row r="119" spans="1:17" x14ac:dyDescent="0.25">
      <c r="A119" s="55" t="s">
        <v>112</v>
      </c>
      <c r="B119" s="43" t="s">
        <v>71</v>
      </c>
      <c r="C119" s="16">
        <v>166.02786482181017</v>
      </c>
      <c r="D119" s="16">
        <v>216.69</v>
      </c>
      <c r="E119" s="17">
        <f t="shared" si="81"/>
        <v>166.02786482181017</v>
      </c>
      <c r="F119" s="17">
        <f t="shared" si="82"/>
        <v>216.69</v>
      </c>
      <c r="G119" s="18">
        <f t="shared" si="83"/>
        <v>382.71786482181017</v>
      </c>
      <c r="H119" s="19">
        <v>152.74563563606537</v>
      </c>
      <c r="I119" s="16">
        <v>216.69</v>
      </c>
      <c r="J119" s="19">
        <f t="shared" si="84"/>
        <v>152.74563563606537</v>
      </c>
      <c r="K119" s="19">
        <f t="shared" si="85"/>
        <v>216.69</v>
      </c>
      <c r="L119" s="21">
        <f t="shared" si="86"/>
        <v>369.4356356360654</v>
      </c>
      <c r="M119" s="19">
        <v>146.10452104319296</v>
      </c>
      <c r="N119" s="16">
        <v>216.69</v>
      </c>
      <c r="O119" s="19">
        <f t="shared" si="87"/>
        <v>146.10452104319296</v>
      </c>
      <c r="P119" s="19">
        <f t="shared" si="88"/>
        <v>216.69</v>
      </c>
      <c r="Q119" s="21">
        <f t="shared" si="89"/>
        <v>362.79452104319296</v>
      </c>
    </row>
    <row r="120" spans="1:17" x14ac:dyDescent="0.25">
      <c r="A120" s="10" t="s">
        <v>113</v>
      </c>
      <c r="B120" s="43" t="s">
        <v>71</v>
      </c>
      <c r="C120" s="16">
        <v>166.02786482181017</v>
      </c>
      <c r="D120" s="16">
        <v>216.69</v>
      </c>
      <c r="E120" s="17">
        <f t="shared" si="81"/>
        <v>166.02786482181017</v>
      </c>
      <c r="F120" s="17">
        <f t="shared" si="82"/>
        <v>216.69</v>
      </c>
      <c r="G120" s="18">
        <f t="shared" si="83"/>
        <v>382.71786482181017</v>
      </c>
      <c r="H120" s="19">
        <v>152.74563563606537</v>
      </c>
      <c r="I120" s="16">
        <v>216.69</v>
      </c>
      <c r="J120" s="19">
        <f t="shared" si="84"/>
        <v>152.74563563606537</v>
      </c>
      <c r="K120" s="19">
        <f t="shared" si="85"/>
        <v>216.69</v>
      </c>
      <c r="L120" s="21">
        <f t="shared" si="86"/>
        <v>369.4356356360654</v>
      </c>
      <c r="M120" s="19">
        <v>146.10452104319296</v>
      </c>
      <c r="N120" s="16">
        <v>216.69</v>
      </c>
      <c r="O120" s="19">
        <f t="shared" si="87"/>
        <v>146.10452104319296</v>
      </c>
      <c r="P120" s="19">
        <f t="shared" si="88"/>
        <v>216.69</v>
      </c>
      <c r="Q120" s="21">
        <f t="shared" si="89"/>
        <v>362.79452104319296</v>
      </c>
    </row>
    <row r="121" spans="1:17" x14ac:dyDescent="0.25">
      <c r="A121" s="10" t="s">
        <v>114</v>
      </c>
      <c r="B121" s="43" t="s">
        <v>71</v>
      </c>
      <c r="C121" s="16">
        <v>166.02786482181017</v>
      </c>
      <c r="D121" s="16">
        <v>216.69</v>
      </c>
      <c r="E121" s="17">
        <f t="shared" si="81"/>
        <v>166.02786482181017</v>
      </c>
      <c r="F121" s="17">
        <f t="shared" si="82"/>
        <v>216.69</v>
      </c>
      <c r="G121" s="18">
        <f t="shared" si="83"/>
        <v>382.71786482181017</v>
      </c>
      <c r="H121" s="19">
        <v>152.74563563606537</v>
      </c>
      <c r="I121" s="16">
        <v>216.69</v>
      </c>
      <c r="J121" s="19">
        <f t="shared" si="84"/>
        <v>152.74563563606537</v>
      </c>
      <c r="K121" s="19">
        <f t="shared" si="85"/>
        <v>216.69</v>
      </c>
      <c r="L121" s="21">
        <f t="shared" si="86"/>
        <v>369.4356356360654</v>
      </c>
      <c r="M121" s="19">
        <v>146.10452104319296</v>
      </c>
      <c r="N121" s="16">
        <v>216.69</v>
      </c>
      <c r="O121" s="19">
        <f t="shared" si="87"/>
        <v>146.10452104319296</v>
      </c>
      <c r="P121" s="19">
        <f t="shared" si="88"/>
        <v>216.69</v>
      </c>
      <c r="Q121" s="21">
        <f t="shared" si="89"/>
        <v>362.79452104319296</v>
      </c>
    </row>
    <row r="122" spans="1:17" x14ac:dyDescent="0.25">
      <c r="A122" s="55" t="s">
        <v>115</v>
      </c>
      <c r="B122" s="43" t="s">
        <v>71</v>
      </c>
      <c r="C122" s="16">
        <v>170.36814259958791</v>
      </c>
      <c r="D122" s="16">
        <v>216.69</v>
      </c>
      <c r="E122" s="17">
        <f t="shared" si="81"/>
        <v>170.36814259958791</v>
      </c>
      <c r="F122" s="17">
        <f t="shared" si="82"/>
        <v>216.69</v>
      </c>
      <c r="G122" s="18">
        <f t="shared" si="83"/>
        <v>387.05814259958788</v>
      </c>
      <c r="H122" s="19">
        <v>156.73869119162089</v>
      </c>
      <c r="I122" s="16">
        <v>216.69</v>
      </c>
      <c r="J122" s="19">
        <f t="shared" si="84"/>
        <v>156.73869119162089</v>
      </c>
      <c r="K122" s="19">
        <f t="shared" si="85"/>
        <v>216.69</v>
      </c>
      <c r="L122" s="21">
        <f t="shared" si="86"/>
        <v>373.42869119162089</v>
      </c>
      <c r="M122" s="19">
        <v>149.92396548763739</v>
      </c>
      <c r="N122" s="16">
        <v>216.69</v>
      </c>
      <c r="O122" s="19">
        <f t="shared" si="87"/>
        <v>149.92396548763739</v>
      </c>
      <c r="P122" s="19">
        <f t="shared" si="88"/>
        <v>216.69</v>
      </c>
      <c r="Q122" s="21">
        <f t="shared" si="89"/>
        <v>366.61396548763742</v>
      </c>
    </row>
    <row r="123" spans="1:17" x14ac:dyDescent="0.25">
      <c r="A123" s="10" t="s">
        <v>116</v>
      </c>
      <c r="B123" s="43" t="s">
        <v>117</v>
      </c>
      <c r="C123" s="16">
        <v>65.95</v>
      </c>
      <c r="D123" s="16">
        <v>125.43</v>
      </c>
      <c r="E123" s="17">
        <f t="shared" si="81"/>
        <v>65.95</v>
      </c>
      <c r="F123" s="17">
        <f t="shared" si="82"/>
        <v>125.43</v>
      </c>
      <c r="G123" s="18">
        <f t="shared" si="83"/>
        <v>191.38</v>
      </c>
      <c r="H123" s="19">
        <v>60.91</v>
      </c>
      <c r="I123" s="16">
        <v>125.43</v>
      </c>
      <c r="J123" s="19">
        <f t="shared" si="84"/>
        <v>60.91</v>
      </c>
      <c r="K123" s="19">
        <f t="shared" si="85"/>
        <v>125.43</v>
      </c>
      <c r="L123" s="21">
        <f t="shared" si="86"/>
        <v>186.34</v>
      </c>
      <c r="M123" s="19">
        <v>56.39</v>
      </c>
      <c r="N123" s="16">
        <v>125.43</v>
      </c>
      <c r="O123" s="19">
        <f t="shared" si="87"/>
        <v>56.39</v>
      </c>
      <c r="P123" s="19">
        <f t="shared" si="88"/>
        <v>125.43</v>
      </c>
      <c r="Q123" s="21">
        <f t="shared" si="89"/>
        <v>181.82</v>
      </c>
    </row>
    <row r="124" spans="1:17" x14ac:dyDescent="0.25">
      <c r="A124" s="10" t="s">
        <v>118</v>
      </c>
      <c r="B124" s="43" t="s">
        <v>117</v>
      </c>
      <c r="C124" s="16">
        <v>65.95</v>
      </c>
      <c r="D124" s="16">
        <v>125.43</v>
      </c>
      <c r="E124" s="17">
        <f t="shared" si="81"/>
        <v>65.95</v>
      </c>
      <c r="F124" s="17">
        <f t="shared" si="82"/>
        <v>125.43</v>
      </c>
      <c r="G124" s="18">
        <f t="shared" si="83"/>
        <v>191.38</v>
      </c>
      <c r="H124" s="19">
        <v>60.91</v>
      </c>
      <c r="I124" s="16">
        <v>125.43</v>
      </c>
      <c r="J124" s="19">
        <f t="shared" si="84"/>
        <v>60.91</v>
      </c>
      <c r="K124" s="19">
        <f t="shared" si="85"/>
        <v>125.43</v>
      </c>
      <c r="L124" s="21">
        <f t="shared" si="86"/>
        <v>186.34</v>
      </c>
      <c r="M124" s="19">
        <v>56.39</v>
      </c>
      <c r="N124" s="16">
        <v>125.43</v>
      </c>
      <c r="O124" s="19">
        <f t="shared" si="87"/>
        <v>56.39</v>
      </c>
      <c r="P124" s="19">
        <f t="shared" si="88"/>
        <v>125.43</v>
      </c>
      <c r="Q124" s="21">
        <f t="shared" si="89"/>
        <v>181.82</v>
      </c>
    </row>
    <row r="125" spans="1:17" x14ac:dyDescent="0.25">
      <c r="A125" s="10" t="s">
        <v>119</v>
      </c>
      <c r="B125" s="43" t="s">
        <v>71</v>
      </c>
      <c r="C125" s="16">
        <v>155.15615492498381</v>
      </c>
      <c r="D125" s="16">
        <v>200.76</v>
      </c>
      <c r="E125" s="17">
        <f t="shared" si="81"/>
        <v>155.15615492498381</v>
      </c>
      <c r="F125" s="17">
        <f t="shared" si="82"/>
        <v>200.76</v>
      </c>
      <c r="G125" s="18">
        <f t="shared" si="83"/>
        <v>355.9161549249838</v>
      </c>
      <c r="H125" s="19">
        <v>142.74366253098512</v>
      </c>
      <c r="I125" s="16">
        <v>200.76</v>
      </c>
      <c r="J125" s="19">
        <f t="shared" si="84"/>
        <v>142.74366253098512</v>
      </c>
      <c r="K125" s="19">
        <f t="shared" si="85"/>
        <v>200.76</v>
      </c>
      <c r="L125" s="21">
        <f t="shared" si="86"/>
        <v>343.50366253098514</v>
      </c>
      <c r="M125" s="19">
        <v>136.53741633398576</v>
      </c>
      <c r="N125" s="16">
        <v>200.76</v>
      </c>
      <c r="O125" s="19">
        <f t="shared" si="87"/>
        <v>136.53741633398576</v>
      </c>
      <c r="P125" s="19">
        <f t="shared" si="88"/>
        <v>200.76</v>
      </c>
      <c r="Q125" s="21">
        <f t="shared" si="89"/>
        <v>337.29741633398578</v>
      </c>
    </row>
    <row r="126" spans="1:17" x14ac:dyDescent="0.25">
      <c r="A126" s="71" t="s">
        <v>120</v>
      </c>
      <c r="B126" s="43" t="s">
        <v>121</v>
      </c>
      <c r="C126" s="16">
        <v>147.21562237675522</v>
      </c>
      <c r="D126" s="16">
        <v>192.83</v>
      </c>
      <c r="E126" s="17">
        <f t="shared" si="81"/>
        <v>147.21562237675522</v>
      </c>
      <c r="F126" s="17">
        <f t="shared" si="82"/>
        <v>192.83</v>
      </c>
      <c r="G126" s="18">
        <f t="shared" si="83"/>
        <v>340.0456223767552</v>
      </c>
      <c r="H126" s="19">
        <v>135.4383725866148</v>
      </c>
      <c r="I126" s="16">
        <v>192.83</v>
      </c>
      <c r="J126" s="19">
        <f t="shared" si="84"/>
        <v>135.4383725866148</v>
      </c>
      <c r="K126" s="19">
        <f t="shared" si="85"/>
        <v>192.83</v>
      </c>
      <c r="L126" s="21">
        <f t="shared" si="86"/>
        <v>328.26837258661482</v>
      </c>
      <c r="M126" s="19">
        <v>129.54974769154458</v>
      </c>
      <c r="N126" s="16">
        <v>192.83</v>
      </c>
      <c r="O126" s="19">
        <f t="shared" si="87"/>
        <v>129.54974769154458</v>
      </c>
      <c r="P126" s="19">
        <f t="shared" si="88"/>
        <v>192.83</v>
      </c>
      <c r="Q126" s="21">
        <f t="shared" si="89"/>
        <v>322.37974769154459</v>
      </c>
    </row>
    <row r="127" spans="1:17" x14ac:dyDescent="0.25">
      <c r="A127" s="71"/>
      <c r="B127" s="43"/>
      <c r="C127" s="10"/>
      <c r="D127" s="11"/>
      <c r="E127" s="11"/>
      <c r="F127" s="11"/>
      <c r="G127" s="12"/>
      <c r="H127" s="13"/>
      <c r="I127" s="14"/>
      <c r="J127" s="14"/>
      <c r="K127" s="14"/>
      <c r="L127" s="15"/>
      <c r="M127" s="13"/>
      <c r="N127" s="14"/>
      <c r="O127" s="14"/>
      <c r="P127" s="14"/>
      <c r="Q127" s="15"/>
    </row>
    <row r="128" spans="1:17" x14ac:dyDescent="0.25">
      <c r="A128" s="69" t="s">
        <v>122</v>
      </c>
      <c r="B128" s="43"/>
      <c r="C128" s="10"/>
      <c r="D128" s="11"/>
      <c r="E128" s="11"/>
      <c r="F128" s="11"/>
      <c r="G128" s="12"/>
      <c r="H128" s="13"/>
      <c r="I128" s="14"/>
      <c r="J128" s="14"/>
      <c r="K128" s="14"/>
      <c r="L128" s="15"/>
      <c r="M128" s="13"/>
      <c r="N128" s="14"/>
      <c r="O128" s="14"/>
      <c r="P128" s="14"/>
      <c r="Q128" s="15"/>
    </row>
    <row r="129" spans="1:17" ht="15" customHeight="1" x14ac:dyDescent="0.25">
      <c r="A129" s="66" t="s">
        <v>123</v>
      </c>
      <c r="B129" s="43" t="s">
        <v>71</v>
      </c>
      <c r="C129" s="16">
        <v>147.21562237675522</v>
      </c>
      <c r="D129" s="16">
        <v>167.56</v>
      </c>
      <c r="E129" s="17">
        <f t="shared" ref="E129:E136" si="90">C129</f>
        <v>147.21562237675522</v>
      </c>
      <c r="F129" s="17">
        <f t="shared" ref="F129:F136" si="91">D129</f>
        <v>167.56</v>
      </c>
      <c r="G129" s="18">
        <f>F129+E129</f>
        <v>314.77562237675522</v>
      </c>
      <c r="H129" s="16">
        <v>147.21562237675522</v>
      </c>
      <c r="I129" s="19">
        <v>160.44</v>
      </c>
      <c r="J129" s="19">
        <f t="shared" ref="J129:J136" si="92">H129</f>
        <v>147.21562237675522</v>
      </c>
      <c r="K129" s="19">
        <f t="shared" ref="K129:K136" si="93">I129</f>
        <v>160.44</v>
      </c>
      <c r="L129" s="21">
        <f t="shared" ref="L129:L136" si="94">J129+K129</f>
        <v>307.65562237675522</v>
      </c>
      <c r="M129" s="16">
        <v>147.21562237675522</v>
      </c>
      <c r="N129" s="19">
        <v>156.56</v>
      </c>
      <c r="O129" s="19">
        <f t="shared" ref="O129:O136" si="95">M129</f>
        <v>147.21562237675522</v>
      </c>
      <c r="P129" s="19">
        <f t="shared" ref="P129:P136" si="96">N129</f>
        <v>156.56</v>
      </c>
      <c r="Q129" s="21">
        <f t="shared" ref="Q129:Q136" si="97">O129+P129</f>
        <v>303.77562237675522</v>
      </c>
    </row>
    <row r="130" spans="1:17" x14ac:dyDescent="0.25">
      <c r="A130" s="71" t="s">
        <v>124</v>
      </c>
      <c r="B130" s="43" t="s">
        <v>71</v>
      </c>
      <c r="C130" s="16">
        <v>166.02786482181017</v>
      </c>
      <c r="D130" s="16">
        <v>220.36</v>
      </c>
      <c r="E130" s="17">
        <f t="shared" si="90"/>
        <v>166.02786482181017</v>
      </c>
      <c r="F130" s="17">
        <f t="shared" si="91"/>
        <v>220.36</v>
      </c>
      <c r="G130" s="18">
        <f t="shared" ref="G130:G136" si="98">F130+E130</f>
        <v>386.38786482181018</v>
      </c>
      <c r="H130" s="16">
        <v>166.02786482181017</v>
      </c>
      <c r="I130" s="19">
        <v>218.75</v>
      </c>
      <c r="J130" s="19">
        <f t="shared" si="92"/>
        <v>166.02786482181017</v>
      </c>
      <c r="K130" s="19">
        <f t="shared" si="93"/>
        <v>218.75</v>
      </c>
      <c r="L130" s="21">
        <f t="shared" si="94"/>
        <v>384.77786482181017</v>
      </c>
      <c r="M130" s="16">
        <v>166.02786482181017</v>
      </c>
      <c r="N130" s="19">
        <v>215.36</v>
      </c>
      <c r="O130" s="19">
        <f t="shared" si="95"/>
        <v>166.02786482181017</v>
      </c>
      <c r="P130" s="19">
        <f t="shared" si="96"/>
        <v>215.36</v>
      </c>
      <c r="Q130" s="21">
        <f t="shared" si="97"/>
        <v>381.38786482181018</v>
      </c>
    </row>
    <row r="131" spans="1:17" x14ac:dyDescent="0.25">
      <c r="A131" s="71" t="s">
        <v>125</v>
      </c>
      <c r="B131" s="43" t="s">
        <v>71</v>
      </c>
      <c r="C131" s="16">
        <v>147.21562237675522</v>
      </c>
      <c r="D131" s="16">
        <v>162.81892098786636</v>
      </c>
      <c r="E131" s="17">
        <f t="shared" si="90"/>
        <v>147.21562237675522</v>
      </c>
      <c r="F131" s="17">
        <f t="shared" si="91"/>
        <v>162.81892098786636</v>
      </c>
      <c r="G131" s="18">
        <f t="shared" si="98"/>
        <v>310.03454336462158</v>
      </c>
      <c r="H131" s="16">
        <v>147.21562237675522</v>
      </c>
      <c r="I131" s="19">
        <v>160.44</v>
      </c>
      <c r="J131" s="19">
        <f t="shared" si="92"/>
        <v>147.21562237675522</v>
      </c>
      <c r="K131" s="19">
        <f t="shared" si="93"/>
        <v>160.44</v>
      </c>
      <c r="L131" s="21">
        <f t="shared" si="94"/>
        <v>307.65562237675522</v>
      </c>
      <c r="M131" s="16">
        <v>147.21562237675522</v>
      </c>
      <c r="N131" s="19">
        <v>156.56</v>
      </c>
      <c r="O131" s="19">
        <f t="shared" si="95"/>
        <v>147.21562237675522</v>
      </c>
      <c r="P131" s="19">
        <f t="shared" si="96"/>
        <v>156.56</v>
      </c>
      <c r="Q131" s="21">
        <f t="shared" si="97"/>
        <v>303.77562237675522</v>
      </c>
    </row>
    <row r="132" spans="1:17" x14ac:dyDescent="0.25">
      <c r="A132" s="10" t="s">
        <v>126</v>
      </c>
      <c r="B132" s="43" t="s">
        <v>71</v>
      </c>
      <c r="C132" s="16">
        <v>115.29845371642246</v>
      </c>
      <c r="D132" s="16">
        <v>167.56</v>
      </c>
      <c r="E132" s="17">
        <f t="shared" si="90"/>
        <v>115.29845371642246</v>
      </c>
      <c r="F132" s="17">
        <f t="shared" si="91"/>
        <v>167.56</v>
      </c>
      <c r="G132" s="18">
        <f t="shared" si="98"/>
        <v>282.85845371642245</v>
      </c>
      <c r="H132" s="16">
        <v>115.29845371642246</v>
      </c>
      <c r="I132" s="19">
        <v>160.44</v>
      </c>
      <c r="J132" s="19">
        <f t="shared" si="92"/>
        <v>115.29845371642246</v>
      </c>
      <c r="K132" s="19">
        <f t="shared" si="93"/>
        <v>160.44</v>
      </c>
      <c r="L132" s="21">
        <f t="shared" si="94"/>
        <v>275.73845371642244</v>
      </c>
      <c r="M132" s="16">
        <v>115.29845371642246</v>
      </c>
      <c r="N132" s="19">
        <v>156.56</v>
      </c>
      <c r="O132" s="19">
        <f t="shared" si="95"/>
        <v>115.29845371642246</v>
      </c>
      <c r="P132" s="19">
        <f t="shared" si="96"/>
        <v>156.56</v>
      </c>
      <c r="Q132" s="21">
        <f t="shared" si="97"/>
        <v>271.85845371642245</v>
      </c>
    </row>
    <row r="133" spans="1:17" x14ac:dyDescent="0.25">
      <c r="A133" s="10" t="s">
        <v>127</v>
      </c>
      <c r="B133" s="43" t="s">
        <v>71</v>
      </c>
      <c r="C133" s="16">
        <v>128.40337993170024</v>
      </c>
      <c r="D133" s="16">
        <v>167.56</v>
      </c>
      <c r="E133" s="17">
        <f t="shared" si="90"/>
        <v>128.40337993170024</v>
      </c>
      <c r="F133" s="17">
        <f t="shared" si="91"/>
        <v>167.56</v>
      </c>
      <c r="G133" s="18">
        <f t="shared" si="98"/>
        <v>295.96337993170027</v>
      </c>
      <c r="H133" s="16">
        <v>128.40337993170024</v>
      </c>
      <c r="I133" s="19">
        <v>160.44</v>
      </c>
      <c r="J133" s="19">
        <f t="shared" si="92"/>
        <v>128.40337993170024</v>
      </c>
      <c r="K133" s="19">
        <f t="shared" si="93"/>
        <v>160.44</v>
      </c>
      <c r="L133" s="21">
        <f t="shared" si="94"/>
        <v>288.84337993170027</v>
      </c>
      <c r="M133" s="16">
        <v>128.40337993170024</v>
      </c>
      <c r="N133" s="19">
        <v>156.56</v>
      </c>
      <c r="O133" s="19">
        <f t="shared" si="95"/>
        <v>128.40337993170024</v>
      </c>
      <c r="P133" s="19">
        <f t="shared" si="96"/>
        <v>156.56</v>
      </c>
      <c r="Q133" s="21">
        <f t="shared" si="97"/>
        <v>284.96337993170027</v>
      </c>
    </row>
    <row r="134" spans="1:17" x14ac:dyDescent="0.25">
      <c r="A134" s="10" t="s">
        <v>128</v>
      </c>
      <c r="B134" s="43" t="s">
        <v>71</v>
      </c>
      <c r="C134" s="16">
        <v>128.40337993170024</v>
      </c>
      <c r="D134" s="16">
        <v>167.56</v>
      </c>
      <c r="E134" s="17">
        <f t="shared" si="90"/>
        <v>128.40337993170024</v>
      </c>
      <c r="F134" s="17">
        <f t="shared" si="91"/>
        <v>167.56</v>
      </c>
      <c r="G134" s="18">
        <f t="shared" si="98"/>
        <v>295.96337993170027</v>
      </c>
      <c r="H134" s="16">
        <v>128.40337993170024</v>
      </c>
      <c r="I134" s="19">
        <v>160.44</v>
      </c>
      <c r="J134" s="19">
        <f t="shared" si="92"/>
        <v>128.40337993170024</v>
      </c>
      <c r="K134" s="19">
        <f t="shared" si="93"/>
        <v>160.44</v>
      </c>
      <c r="L134" s="21">
        <f t="shared" si="94"/>
        <v>288.84337993170027</v>
      </c>
      <c r="M134" s="16">
        <v>128.40337993170024</v>
      </c>
      <c r="N134" s="19">
        <v>156.56</v>
      </c>
      <c r="O134" s="19">
        <f t="shared" si="95"/>
        <v>128.40337993170024</v>
      </c>
      <c r="P134" s="19">
        <f t="shared" si="96"/>
        <v>156.56</v>
      </c>
      <c r="Q134" s="21">
        <f t="shared" si="97"/>
        <v>284.96337993170027</v>
      </c>
    </row>
    <row r="135" spans="1:17" x14ac:dyDescent="0.25">
      <c r="A135" s="55" t="s">
        <v>129</v>
      </c>
      <c r="B135" s="43" t="s">
        <v>71</v>
      </c>
      <c r="C135" s="16">
        <v>128.40337993170024</v>
      </c>
      <c r="D135" s="16">
        <v>167.56</v>
      </c>
      <c r="E135" s="17">
        <f t="shared" si="90"/>
        <v>128.40337993170024</v>
      </c>
      <c r="F135" s="17">
        <f t="shared" si="91"/>
        <v>167.56</v>
      </c>
      <c r="G135" s="18">
        <f t="shared" si="98"/>
        <v>295.96337993170027</v>
      </c>
      <c r="H135" s="16">
        <v>128.40337993170024</v>
      </c>
      <c r="I135" s="19">
        <v>160.44</v>
      </c>
      <c r="J135" s="19">
        <f t="shared" si="92"/>
        <v>128.40337993170024</v>
      </c>
      <c r="K135" s="19">
        <f t="shared" si="93"/>
        <v>160.44</v>
      </c>
      <c r="L135" s="21">
        <f t="shared" si="94"/>
        <v>288.84337993170027</v>
      </c>
      <c r="M135" s="16">
        <v>128.40337993170024</v>
      </c>
      <c r="N135" s="19">
        <v>156.56</v>
      </c>
      <c r="O135" s="19">
        <f t="shared" si="95"/>
        <v>128.40337993170024</v>
      </c>
      <c r="P135" s="19">
        <f t="shared" si="96"/>
        <v>156.56</v>
      </c>
      <c r="Q135" s="21">
        <f t="shared" si="97"/>
        <v>284.96337993170027</v>
      </c>
    </row>
    <row r="136" spans="1:17" x14ac:dyDescent="0.25">
      <c r="A136" s="10" t="s">
        <v>130</v>
      </c>
      <c r="B136" s="43" t="s">
        <v>117</v>
      </c>
      <c r="C136" s="16">
        <v>62.946114378243308</v>
      </c>
      <c r="D136" s="16">
        <v>162.81892098786636</v>
      </c>
      <c r="E136" s="17">
        <f t="shared" si="90"/>
        <v>62.946114378243308</v>
      </c>
      <c r="F136" s="17">
        <f t="shared" si="91"/>
        <v>162.81892098786636</v>
      </c>
      <c r="G136" s="18">
        <f t="shared" si="98"/>
        <v>225.76503536610966</v>
      </c>
      <c r="H136" s="16">
        <v>62.946114378243308</v>
      </c>
      <c r="I136" s="16">
        <v>162.81892098786636</v>
      </c>
      <c r="J136" s="19">
        <f t="shared" si="92"/>
        <v>62.946114378243308</v>
      </c>
      <c r="K136" s="19">
        <f t="shared" si="93"/>
        <v>162.81892098786636</v>
      </c>
      <c r="L136" s="21">
        <f t="shared" si="94"/>
        <v>225.76503536610966</v>
      </c>
      <c r="M136" s="16">
        <v>62.946114378243308</v>
      </c>
      <c r="N136" s="16">
        <v>162.81892098786636</v>
      </c>
      <c r="O136" s="19">
        <f t="shared" si="95"/>
        <v>62.946114378243308</v>
      </c>
      <c r="P136" s="19">
        <f t="shared" si="96"/>
        <v>162.81892098786636</v>
      </c>
      <c r="Q136" s="21">
        <f t="shared" si="97"/>
        <v>225.76503536610966</v>
      </c>
    </row>
    <row r="137" spans="1:17" x14ac:dyDescent="0.25">
      <c r="A137" s="10"/>
      <c r="B137" s="43"/>
      <c r="C137" s="10"/>
      <c r="D137" s="11"/>
      <c r="E137" s="11"/>
      <c r="F137" s="11"/>
      <c r="G137" s="12"/>
      <c r="H137" s="13"/>
      <c r="I137" s="14"/>
      <c r="J137" s="14"/>
      <c r="K137" s="14"/>
      <c r="L137" s="15"/>
      <c r="M137" s="13"/>
      <c r="N137" s="14"/>
      <c r="O137" s="14"/>
      <c r="P137" s="14"/>
      <c r="Q137" s="15"/>
    </row>
    <row r="138" spans="1:17" x14ac:dyDescent="0.25">
      <c r="A138" s="69" t="s">
        <v>131</v>
      </c>
      <c r="B138" s="43"/>
      <c r="C138" s="10"/>
      <c r="D138" s="11"/>
      <c r="E138" s="11"/>
      <c r="F138" s="11"/>
      <c r="G138" s="12"/>
      <c r="H138" s="13"/>
      <c r="I138" s="14"/>
      <c r="J138" s="14"/>
      <c r="K138" s="14"/>
      <c r="L138" s="15"/>
      <c r="M138" s="13"/>
      <c r="N138" s="14"/>
      <c r="O138" s="14"/>
      <c r="P138" s="14"/>
      <c r="Q138" s="15"/>
    </row>
    <row r="139" spans="1:17" x14ac:dyDescent="0.25">
      <c r="A139" s="10" t="s">
        <v>132</v>
      </c>
      <c r="B139" s="43" t="s">
        <v>71</v>
      </c>
      <c r="C139" s="16">
        <v>27.537977430555557</v>
      </c>
      <c r="D139" s="107"/>
      <c r="E139" s="17">
        <f t="shared" ref="E139:E146" si="99">C139</f>
        <v>27.537977430555557</v>
      </c>
      <c r="F139" s="108">
        <f t="shared" ref="F139:F146" si="100">D139</f>
        <v>0</v>
      </c>
      <c r="G139" s="18">
        <f t="shared" ref="G139:G146" si="101">F139+E139</f>
        <v>27.537977430555557</v>
      </c>
      <c r="H139" s="19">
        <v>25.334939236111115</v>
      </c>
      <c r="I139" s="107"/>
      <c r="J139" s="19">
        <f t="shared" ref="J139:J146" si="102">H139</f>
        <v>25.334939236111115</v>
      </c>
      <c r="K139" s="107">
        <f t="shared" ref="K139:K146" si="103">I139</f>
        <v>0</v>
      </c>
      <c r="L139" s="21">
        <f t="shared" ref="L139:L146" si="104">J139+K139</f>
        <v>25.334939236111115</v>
      </c>
      <c r="M139" s="19">
        <v>24.233420138888889</v>
      </c>
      <c r="N139" s="107"/>
      <c r="O139" s="19">
        <f t="shared" ref="O139:O146" si="105">M139</f>
        <v>24.233420138888889</v>
      </c>
      <c r="P139" s="107">
        <f t="shared" ref="P139:P146" si="106">N139</f>
        <v>0</v>
      </c>
      <c r="Q139" s="21">
        <f t="shared" ref="Q139:Q146" si="107">O139+P139</f>
        <v>24.233420138888889</v>
      </c>
    </row>
    <row r="140" spans="1:17" x14ac:dyDescent="0.25">
      <c r="A140" s="10" t="s">
        <v>133</v>
      </c>
      <c r="B140" s="43" t="s">
        <v>71</v>
      </c>
      <c r="C140" s="16">
        <v>166.02786482181017</v>
      </c>
      <c r="D140" s="107"/>
      <c r="E140" s="17">
        <f t="shared" si="99"/>
        <v>166.02786482181017</v>
      </c>
      <c r="F140" s="108">
        <f>D140</f>
        <v>0</v>
      </c>
      <c r="G140" s="18">
        <f t="shared" si="101"/>
        <v>166.02786482181017</v>
      </c>
      <c r="H140" s="19">
        <v>152.74563563606537</v>
      </c>
      <c r="I140" s="107"/>
      <c r="J140" s="19">
        <f t="shared" si="102"/>
        <v>152.74563563606537</v>
      </c>
      <c r="K140" s="107">
        <f t="shared" si="103"/>
        <v>0</v>
      </c>
      <c r="L140" s="21">
        <f t="shared" si="104"/>
        <v>152.74563563606537</v>
      </c>
      <c r="M140" s="19">
        <v>146.10452104319296</v>
      </c>
      <c r="N140" s="107"/>
      <c r="O140" s="19">
        <f t="shared" si="105"/>
        <v>146.10452104319296</v>
      </c>
      <c r="P140" s="107">
        <f t="shared" si="106"/>
        <v>0</v>
      </c>
      <c r="Q140" s="21">
        <f t="shared" si="107"/>
        <v>146.10452104319296</v>
      </c>
    </row>
    <row r="141" spans="1:17" x14ac:dyDescent="0.25">
      <c r="A141" s="55" t="s">
        <v>134</v>
      </c>
      <c r="B141" s="43" t="s">
        <v>71</v>
      </c>
      <c r="C141" s="16">
        <v>27.537977430555557</v>
      </c>
      <c r="D141" s="107"/>
      <c r="E141" s="17">
        <f t="shared" si="99"/>
        <v>27.537977430555557</v>
      </c>
      <c r="F141" s="108">
        <f t="shared" si="100"/>
        <v>0</v>
      </c>
      <c r="G141" s="18">
        <f t="shared" si="101"/>
        <v>27.537977430555557</v>
      </c>
      <c r="H141" s="19">
        <v>25.334939236111115</v>
      </c>
      <c r="I141" s="107"/>
      <c r="J141" s="19">
        <f t="shared" si="102"/>
        <v>25.334939236111115</v>
      </c>
      <c r="K141" s="107">
        <f t="shared" si="103"/>
        <v>0</v>
      </c>
      <c r="L141" s="21">
        <f t="shared" si="104"/>
        <v>25.334939236111115</v>
      </c>
      <c r="M141" s="19">
        <v>24.233420138888889</v>
      </c>
      <c r="N141" s="107"/>
      <c r="O141" s="19">
        <f t="shared" si="105"/>
        <v>24.233420138888889</v>
      </c>
      <c r="P141" s="107">
        <f t="shared" si="106"/>
        <v>0</v>
      </c>
      <c r="Q141" s="21">
        <f t="shared" si="107"/>
        <v>24.233420138888889</v>
      </c>
    </row>
    <row r="142" spans="1:17" x14ac:dyDescent="0.25">
      <c r="A142" s="10" t="s">
        <v>135</v>
      </c>
      <c r="B142" s="43" t="s">
        <v>71</v>
      </c>
      <c r="C142" s="16">
        <v>132.74365770947804</v>
      </c>
      <c r="D142" s="16">
        <v>148.34695632058919</v>
      </c>
      <c r="E142" s="17">
        <f t="shared" si="99"/>
        <v>132.74365770947804</v>
      </c>
      <c r="F142" s="17">
        <f t="shared" si="100"/>
        <v>148.34695632058919</v>
      </c>
      <c r="G142" s="18">
        <f t="shared" si="101"/>
        <v>281.09061403006723</v>
      </c>
      <c r="H142" s="19">
        <v>122.12416509271978</v>
      </c>
      <c r="I142" s="19">
        <v>136.47919981494206</v>
      </c>
      <c r="J142" s="19">
        <f t="shared" si="102"/>
        <v>122.12416509271978</v>
      </c>
      <c r="K142" s="19">
        <f t="shared" si="103"/>
        <v>136.47919981494206</v>
      </c>
      <c r="L142" s="21">
        <f t="shared" si="104"/>
        <v>258.60336490766184</v>
      </c>
      <c r="M142" s="19">
        <v>116.81441878434066</v>
      </c>
      <c r="N142" s="19">
        <v>133.545321562118</v>
      </c>
      <c r="O142" s="19">
        <f t="shared" si="105"/>
        <v>116.81441878434066</v>
      </c>
      <c r="P142" s="19">
        <f t="shared" si="106"/>
        <v>133.545321562118</v>
      </c>
      <c r="Q142" s="21">
        <f t="shared" si="107"/>
        <v>250.35974034645866</v>
      </c>
    </row>
    <row r="143" spans="1:17" x14ac:dyDescent="0.25">
      <c r="A143" s="10" t="s">
        <v>136</v>
      </c>
      <c r="B143" s="43" t="s">
        <v>71</v>
      </c>
      <c r="C143" s="16">
        <v>132.74365770947804</v>
      </c>
      <c r="D143" s="16">
        <v>148.34695632058919</v>
      </c>
      <c r="E143" s="17">
        <f t="shared" si="99"/>
        <v>132.74365770947804</v>
      </c>
      <c r="F143" s="17">
        <f t="shared" si="100"/>
        <v>148.34695632058919</v>
      </c>
      <c r="G143" s="18">
        <f t="shared" si="101"/>
        <v>281.09061403006723</v>
      </c>
      <c r="H143" s="19">
        <v>122.12416509271978</v>
      </c>
      <c r="I143" s="19">
        <v>136.47919981494206</v>
      </c>
      <c r="J143" s="19">
        <f t="shared" si="102"/>
        <v>122.12416509271978</v>
      </c>
      <c r="K143" s="19">
        <f t="shared" si="103"/>
        <v>136.47919981494206</v>
      </c>
      <c r="L143" s="21">
        <f t="shared" si="104"/>
        <v>258.60336490766184</v>
      </c>
      <c r="M143" s="19">
        <v>116.81441878434066</v>
      </c>
      <c r="N143" s="19">
        <v>130.54532156211849</v>
      </c>
      <c r="O143" s="19">
        <f t="shared" si="105"/>
        <v>116.81441878434066</v>
      </c>
      <c r="P143" s="19">
        <f t="shared" si="106"/>
        <v>130.54532156211849</v>
      </c>
      <c r="Q143" s="21">
        <f t="shared" si="107"/>
        <v>247.35974034645915</v>
      </c>
    </row>
    <row r="144" spans="1:17" x14ac:dyDescent="0.25">
      <c r="A144" s="10" t="s">
        <v>137</v>
      </c>
      <c r="B144" s="43" t="s">
        <v>71</v>
      </c>
      <c r="C144" s="16">
        <v>174.70842037736571</v>
      </c>
      <c r="D144" s="16">
        <v>190.31171898847703</v>
      </c>
      <c r="E144" s="17">
        <f t="shared" si="99"/>
        <v>174.70842037736571</v>
      </c>
      <c r="F144" s="17">
        <f t="shared" si="100"/>
        <v>190.31171898847703</v>
      </c>
      <c r="G144" s="18">
        <f t="shared" si="101"/>
        <v>365.02013936584274</v>
      </c>
      <c r="H144" s="19">
        <v>160.73174674717646</v>
      </c>
      <c r="I144" s="19">
        <v>175.08678146939886</v>
      </c>
      <c r="J144" s="19">
        <f t="shared" si="102"/>
        <v>160.73174674717646</v>
      </c>
      <c r="K144" s="19">
        <f t="shared" si="103"/>
        <v>175.08678146939886</v>
      </c>
      <c r="L144" s="21">
        <f t="shared" si="104"/>
        <v>335.81852821657532</v>
      </c>
      <c r="M144" s="19">
        <v>153.74340993208182</v>
      </c>
      <c r="N144" s="19">
        <v>167.47431270985976</v>
      </c>
      <c r="O144" s="19">
        <f t="shared" si="105"/>
        <v>153.74340993208182</v>
      </c>
      <c r="P144" s="19">
        <f t="shared" si="106"/>
        <v>167.47431270985976</v>
      </c>
      <c r="Q144" s="21">
        <f t="shared" si="107"/>
        <v>321.21772264194158</v>
      </c>
    </row>
    <row r="145" spans="1:17" x14ac:dyDescent="0.25">
      <c r="A145" s="10" t="s">
        <v>138</v>
      </c>
      <c r="B145" s="43" t="s">
        <v>71</v>
      </c>
      <c r="C145" s="16">
        <v>174.70842037736571</v>
      </c>
      <c r="D145" s="16">
        <v>190.31171898847703</v>
      </c>
      <c r="E145" s="17">
        <f t="shared" si="99"/>
        <v>174.70842037736571</v>
      </c>
      <c r="F145" s="17">
        <f t="shared" si="100"/>
        <v>190.31171898847703</v>
      </c>
      <c r="G145" s="18">
        <f t="shared" si="101"/>
        <v>365.02013936584274</v>
      </c>
      <c r="H145" s="19">
        <v>160.73174674717646</v>
      </c>
      <c r="I145" s="19">
        <v>175.08678146939886</v>
      </c>
      <c r="J145" s="19">
        <f t="shared" si="102"/>
        <v>160.73174674717646</v>
      </c>
      <c r="K145" s="19">
        <f t="shared" si="103"/>
        <v>175.08678146939886</v>
      </c>
      <c r="L145" s="21">
        <f t="shared" si="104"/>
        <v>335.81852821657532</v>
      </c>
      <c r="M145" s="19">
        <v>153.74340993208182</v>
      </c>
      <c r="N145" s="19">
        <v>167.47431270985976</v>
      </c>
      <c r="O145" s="19">
        <f t="shared" si="105"/>
        <v>153.74340993208182</v>
      </c>
      <c r="P145" s="19">
        <f t="shared" si="106"/>
        <v>167.47431270985976</v>
      </c>
      <c r="Q145" s="21">
        <f t="shared" si="107"/>
        <v>321.21772264194158</v>
      </c>
    </row>
    <row r="146" spans="1:17" x14ac:dyDescent="0.25">
      <c r="A146" s="10" t="s">
        <v>139</v>
      </c>
      <c r="B146" s="43" t="s">
        <v>117</v>
      </c>
      <c r="C146" s="16">
        <v>23.197699652777779</v>
      </c>
      <c r="D146" s="107"/>
      <c r="E146" s="17">
        <f t="shared" si="99"/>
        <v>23.197699652777779</v>
      </c>
      <c r="F146" s="108">
        <f t="shared" si="100"/>
        <v>0</v>
      </c>
      <c r="G146" s="18">
        <f t="shared" si="101"/>
        <v>23.197699652777779</v>
      </c>
      <c r="H146" s="19">
        <v>21.341883680555554</v>
      </c>
      <c r="I146" s="107"/>
      <c r="J146" s="19">
        <f t="shared" si="102"/>
        <v>21.341883680555554</v>
      </c>
      <c r="K146" s="107">
        <f t="shared" si="103"/>
        <v>0</v>
      </c>
      <c r="L146" s="21">
        <f t="shared" si="104"/>
        <v>21.341883680555554</v>
      </c>
      <c r="M146" s="19">
        <v>20.413975694444446</v>
      </c>
      <c r="N146" s="107"/>
      <c r="O146" s="19">
        <f t="shared" si="105"/>
        <v>20.413975694444446</v>
      </c>
      <c r="P146" s="107">
        <f t="shared" si="106"/>
        <v>0</v>
      </c>
      <c r="Q146" s="21">
        <f t="shared" si="107"/>
        <v>20.413975694444446</v>
      </c>
    </row>
    <row r="147" spans="1:17" x14ac:dyDescent="0.25">
      <c r="A147" s="10"/>
      <c r="B147" s="43"/>
      <c r="C147" s="10"/>
      <c r="D147" s="11"/>
      <c r="E147" s="11"/>
      <c r="F147" s="11"/>
      <c r="G147" s="12"/>
      <c r="H147" s="13"/>
      <c r="I147" s="14"/>
      <c r="J147" s="14"/>
      <c r="K147" s="14"/>
      <c r="L147" s="15"/>
      <c r="M147" s="13"/>
      <c r="N147" s="14"/>
      <c r="O147" s="14"/>
      <c r="P147" s="14"/>
      <c r="Q147" s="15"/>
    </row>
    <row r="148" spans="1:17" x14ac:dyDescent="0.25">
      <c r="A148" s="69" t="s">
        <v>140</v>
      </c>
      <c r="B148" s="43"/>
      <c r="C148" s="10"/>
      <c r="D148" s="11"/>
      <c r="E148" s="11"/>
      <c r="F148" s="11"/>
      <c r="G148" s="12"/>
      <c r="H148" s="13"/>
      <c r="I148" s="14"/>
      <c r="J148" s="14"/>
      <c r="K148" s="14"/>
      <c r="L148" s="15"/>
      <c r="M148" s="13"/>
      <c r="N148" s="14"/>
      <c r="O148" s="14"/>
      <c r="P148" s="14"/>
      <c r="Q148" s="15"/>
    </row>
    <row r="149" spans="1:17" x14ac:dyDescent="0.25">
      <c r="A149" s="44" t="s">
        <v>141</v>
      </c>
      <c r="B149" s="46" t="s">
        <v>71</v>
      </c>
      <c r="C149" s="16">
        <v>174.70842037736571</v>
      </c>
      <c r="D149" s="16">
        <v>190.31171898847703</v>
      </c>
      <c r="E149" s="17">
        <f t="shared" ref="E149:E152" si="108">C149</f>
        <v>174.70842037736571</v>
      </c>
      <c r="F149" s="17">
        <f t="shared" ref="F149:F152" si="109">D149</f>
        <v>190.31171898847703</v>
      </c>
      <c r="G149" s="18">
        <f t="shared" ref="G149:G152" si="110">F149+E149</f>
        <v>365.02013936584274</v>
      </c>
      <c r="H149" s="19">
        <v>160.73174674717646</v>
      </c>
      <c r="I149" s="19">
        <v>175.08678146939886</v>
      </c>
      <c r="J149" s="19">
        <f t="shared" ref="J149:J152" si="111">H149</f>
        <v>160.73174674717646</v>
      </c>
      <c r="K149" s="19">
        <f t="shared" ref="K149:K152" si="112">I149</f>
        <v>175.08678146939886</v>
      </c>
      <c r="L149" s="21">
        <f t="shared" ref="L149:L152" si="113">J149+K149</f>
        <v>335.81852821657532</v>
      </c>
      <c r="M149" s="19">
        <v>153.74340993208182</v>
      </c>
      <c r="N149" s="19">
        <v>167.47431270985976</v>
      </c>
      <c r="O149" s="19">
        <f t="shared" ref="O149:O152" si="114">M149</f>
        <v>153.74340993208182</v>
      </c>
      <c r="P149" s="19">
        <f t="shared" ref="P149:P152" si="115">N149</f>
        <v>167.47431270985976</v>
      </c>
      <c r="Q149" s="21">
        <f t="shared" ref="Q149:Q152" si="116">O149+P149</f>
        <v>321.21772264194158</v>
      </c>
    </row>
    <row r="150" spans="1:17" x14ac:dyDescent="0.25">
      <c r="A150" s="10" t="s">
        <v>142</v>
      </c>
      <c r="B150" s="43" t="s">
        <v>71</v>
      </c>
      <c r="C150" s="16">
        <v>155.89617793231076</v>
      </c>
      <c r="D150" s="16">
        <v>171.49947654342188</v>
      </c>
      <c r="E150" s="17">
        <f t="shared" si="108"/>
        <v>155.89617793231076</v>
      </c>
      <c r="F150" s="17">
        <f t="shared" si="109"/>
        <v>171.49947654342188</v>
      </c>
      <c r="G150" s="18">
        <f t="shared" si="110"/>
        <v>327.39565447573261</v>
      </c>
      <c r="H150" s="19">
        <v>143.42448369772592</v>
      </c>
      <c r="I150" s="19">
        <v>157.77951841994815</v>
      </c>
      <c r="J150" s="19">
        <f t="shared" si="111"/>
        <v>143.42448369772592</v>
      </c>
      <c r="K150" s="19">
        <f t="shared" si="112"/>
        <v>157.77951841994815</v>
      </c>
      <c r="L150" s="21">
        <f t="shared" si="113"/>
        <v>301.20400211767407</v>
      </c>
      <c r="M150" s="19">
        <v>137.18863658043347</v>
      </c>
      <c r="N150" s="19">
        <v>150.91953935821127</v>
      </c>
      <c r="O150" s="19">
        <f t="shared" si="114"/>
        <v>137.18863658043347</v>
      </c>
      <c r="P150" s="19">
        <f t="shared" si="115"/>
        <v>150.91953935821127</v>
      </c>
      <c r="Q150" s="21">
        <f t="shared" si="116"/>
        <v>288.10817593864476</v>
      </c>
    </row>
    <row r="151" spans="1:17" x14ac:dyDescent="0.25">
      <c r="A151" s="44" t="s">
        <v>143</v>
      </c>
      <c r="B151" s="46" t="s">
        <v>71</v>
      </c>
      <c r="C151" s="16">
        <v>174.70842037736571</v>
      </c>
      <c r="D151" s="16">
        <v>190.31171898847703</v>
      </c>
      <c r="E151" s="17">
        <f t="shared" si="108"/>
        <v>174.70842037736571</v>
      </c>
      <c r="F151" s="17">
        <f t="shared" si="109"/>
        <v>190.31171898847703</v>
      </c>
      <c r="G151" s="18">
        <f t="shared" si="110"/>
        <v>365.02013936584274</v>
      </c>
      <c r="H151" s="19">
        <v>160.73174674717646</v>
      </c>
      <c r="I151" s="19">
        <v>175.08678146939886</v>
      </c>
      <c r="J151" s="19">
        <f t="shared" si="111"/>
        <v>160.73174674717646</v>
      </c>
      <c r="K151" s="19">
        <f t="shared" si="112"/>
        <v>175.08678146939886</v>
      </c>
      <c r="L151" s="21">
        <f t="shared" si="113"/>
        <v>335.81852821657532</v>
      </c>
      <c r="M151" s="19">
        <v>153.74340993208182</v>
      </c>
      <c r="N151" s="19">
        <v>167.47431270985976</v>
      </c>
      <c r="O151" s="19">
        <f t="shared" si="114"/>
        <v>153.74340993208182</v>
      </c>
      <c r="P151" s="19">
        <f t="shared" si="115"/>
        <v>167.47431270985976</v>
      </c>
      <c r="Q151" s="21">
        <f t="shared" si="116"/>
        <v>321.21772264194158</v>
      </c>
    </row>
    <row r="152" spans="1:17" x14ac:dyDescent="0.25">
      <c r="A152" s="44" t="s">
        <v>144</v>
      </c>
      <c r="B152" s="46" t="s">
        <v>24</v>
      </c>
      <c r="C152" s="16">
        <v>155.89617793231076</v>
      </c>
      <c r="D152" s="16">
        <v>171.49947654342188</v>
      </c>
      <c r="E152" s="17">
        <f t="shared" si="108"/>
        <v>155.89617793231076</v>
      </c>
      <c r="F152" s="17">
        <f t="shared" si="109"/>
        <v>171.49947654342188</v>
      </c>
      <c r="G152" s="18">
        <f t="shared" si="110"/>
        <v>327.39565447573261</v>
      </c>
      <c r="H152" s="19">
        <v>143.42448369772592</v>
      </c>
      <c r="I152" s="19">
        <v>157.77951841994815</v>
      </c>
      <c r="J152" s="19">
        <f t="shared" si="111"/>
        <v>143.42448369772592</v>
      </c>
      <c r="K152" s="19">
        <f t="shared" si="112"/>
        <v>157.77951841994815</v>
      </c>
      <c r="L152" s="21">
        <f t="shared" si="113"/>
        <v>301.20400211767407</v>
      </c>
      <c r="M152" s="19">
        <v>137.18863658043347</v>
      </c>
      <c r="N152" s="19">
        <v>150.91953935821127</v>
      </c>
      <c r="O152" s="19">
        <f t="shared" si="114"/>
        <v>137.18863658043347</v>
      </c>
      <c r="P152" s="19">
        <f t="shared" si="115"/>
        <v>150.91953935821127</v>
      </c>
      <c r="Q152" s="21">
        <f t="shared" si="116"/>
        <v>288.10817593864476</v>
      </c>
    </row>
    <row r="153" spans="1:17" x14ac:dyDescent="0.25">
      <c r="A153" s="10"/>
      <c r="B153" s="43"/>
      <c r="C153" s="10"/>
      <c r="D153" s="11"/>
      <c r="E153" s="11"/>
      <c r="F153" s="11"/>
      <c r="G153" s="12"/>
      <c r="H153" s="13"/>
      <c r="I153" s="14"/>
      <c r="J153" s="14"/>
      <c r="K153" s="14"/>
      <c r="L153" s="15"/>
      <c r="M153" s="13"/>
      <c r="N153" s="14"/>
      <c r="O153" s="14"/>
      <c r="P153" s="14"/>
      <c r="Q153" s="15"/>
    </row>
    <row r="154" spans="1:17" x14ac:dyDescent="0.25">
      <c r="A154" s="69" t="s">
        <v>145</v>
      </c>
      <c r="B154" s="43"/>
      <c r="C154" s="10"/>
      <c r="D154" s="11"/>
      <c r="E154" s="11"/>
      <c r="F154" s="11"/>
      <c r="G154" s="18"/>
      <c r="H154" s="13"/>
      <c r="I154" s="14"/>
      <c r="J154" s="19">
        <f t="shared" ref="J154:J159" si="117">H154</f>
        <v>0</v>
      </c>
      <c r="K154" s="14"/>
      <c r="L154" s="15"/>
      <c r="M154" s="13"/>
      <c r="N154" s="14"/>
      <c r="O154" s="14"/>
      <c r="P154" s="14"/>
      <c r="Q154" s="15"/>
    </row>
    <row r="155" spans="1:17" x14ac:dyDescent="0.25">
      <c r="A155" s="75" t="s">
        <v>146</v>
      </c>
      <c r="B155" s="56" t="s">
        <v>14</v>
      </c>
      <c r="C155" s="16">
        <v>17.583333333333336</v>
      </c>
      <c r="D155" s="16">
        <v>17.583333333333336</v>
      </c>
      <c r="E155" s="17">
        <f t="shared" ref="E155:E159" si="118">C155</f>
        <v>17.583333333333336</v>
      </c>
      <c r="F155" s="17">
        <f t="shared" ref="F155:F159" si="119">D155</f>
        <v>17.583333333333336</v>
      </c>
      <c r="G155" s="18">
        <f t="shared" ref="G155:G159" si="120">F155+E155</f>
        <v>35.166666666666671</v>
      </c>
      <c r="H155" s="19">
        <v>16.176666666666669</v>
      </c>
      <c r="I155" s="19">
        <v>16.176666666666669</v>
      </c>
      <c r="J155" s="19">
        <f t="shared" si="117"/>
        <v>16.176666666666669</v>
      </c>
      <c r="K155" s="19">
        <f t="shared" ref="K155:K159" si="121">I155</f>
        <v>16.176666666666669</v>
      </c>
      <c r="L155" s="21">
        <f t="shared" ref="L155:L159" si="122">J155+K155</f>
        <v>32.353333333333339</v>
      </c>
      <c r="M155" s="19">
        <v>15.473333333333334</v>
      </c>
      <c r="N155" s="19">
        <v>15.473333333333334</v>
      </c>
      <c r="O155" s="19">
        <f t="shared" ref="O155:O159" si="123">M155</f>
        <v>15.473333333333334</v>
      </c>
      <c r="P155" s="19">
        <f t="shared" ref="P155:P159" si="124">N155</f>
        <v>15.473333333333334</v>
      </c>
      <c r="Q155" s="21">
        <f t="shared" ref="Q155:Q159" si="125">O155+P155</f>
        <v>30.946666666666669</v>
      </c>
    </row>
    <row r="156" spans="1:17" x14ac:dyDescent="0.25">
      <c r="A156" s="75" t="s">
        <v>147</v>
      </c>
      <c r="B156" s="56" t="s">
        <v>14</v>
      </c>
      <c r="C156" s="16">
        <v>114.06250000000001</v>
      </c>
      <c r="D156" s="16">
        <v>114.06250000000001</v>
      </c>
      <c r="E156" s="17">
        <f t="shared" si="118"/>
        <v>114.06250000000001</v>
      </c>
      <c r="F156" s="17">
        <f t="shared" si="119"/>
        <v>114.06250000000001</v>
      </c>
      <c r="G156" s="18">
        <f t="shared" si="120"/>
        <v>228.12500000000003</v>
      </c>
      <c r="H156" s="19">
        <v>104.93750000000003</v>
      </c>
      <c r="I156" s="19">
        <v>104.93750000000003</v>
      </c>
      <c r="J156" s="19">
        <f t="shared" si="117"/>
        <v>104.93750000000003</v>
      </c>
      <c r="K156" s="19">
        <f t="shared" si="121"/>
        <v>104.93750000000003</v>
      </c>
      <c r="L156" s="21">
        <f t="shared" si="122"/>
        <v>209.87500000000006</v>
      </c>
      <c r="M156" s="19">
        <v>100.37500000000001</v>
      </c>
      <c r="N156" s="19">
        <v>100.37500000000001</v>
      </c>
      <c r="O156" s="19">
        <f t="shared" si="123"/>
        <v>100.37500000000001</v>
      </c>
      <c r="P156" s="19">
        <f t="shared" si="124"/>
        <v>100.37500000000001</v>
      </c>
      <c r="Q156" s="21">
        <f t="shared" si="125"/>
        <v>200.75000000000003</v>
      </c>
    </row>
    <row r="157" spans="1:17" x14ac:dyDescent="0.25">
      <c r="A157" s="75" t="s">
        <v>148</v>
      </c>
      <c r="B157" s="56" t="s">
        <v>14</v>
      </c>
      <c r="C157" s="16">
        <v>218.22916666666669</v>
      </c>
      <c r="D157" s="16">
        <v>218.22916666666669</v>
      </c>
      <c r="E157" s="17">
        <f t="shared" si="118"/>
        <v>218.22916666666669</v>
      </c>
      <c r="F157" s="17">
        <f t="shared" si="119"/>
        <v>218.22916666666669</v>
      </c>
      <c r="G157" s="18">
        <f t="shared" si="120"/>
        <v>436.45833333333337</v>
      </c>
      <c r="H157" s="19">
        <v>200.77083333333334</v>
      </c>
      <c r="I157" s="19">
        <v>200.77083333333334</v>
      </c>
      <c r="J157" s="19">
        <f t="shared" si="117"/>
        <v>200.77083333333334</v>
      </c>
      <c r="K157" s="19">
        <f t="shared" si="121"/>
        <v>200.77083333333334</v>
      </c>
      <c r="L157" s="21">
        <f t="shared" si="122"/>
        <v>401.54166666666669</v>
      </c>
      <c r="M157" s="19">
        <v>192.04166666666669</v>
      </c>
      <c r="N157" s="19">
        <v>192.04166666666669</v>
      </c>
      <c r="O157" s="19">
        <f t="shared" si="123"/>
        <v>192.04166666666669</v>
      </c>
      <c r="P157" s="19">
        <f t="shared" si="124"/>
        <v>192.04166666666669</v>
      </c>
      <c r="Q157" s="21">
        <f t="shared" si="125"/>
        <v>384.08333333333337</v>
      </c>
    </row>
    <row r="158" spans="1:17" x14ac:dyDescent="0.25">
      <c r="A158" s="75" t="s">
        <v>149</v>
      </c>
      <c r="B158" s="56" t="s">
        <v>14</v>
      </c>
      <c r="C158" s="16">
        <v>114.06250000000001</v>
      </c>
      <c r="D158" s="16">
        <v>114.06250000000001</v>
      </c>
      <c r="E158" s="17">
        <f t="shared" si="118"/>
        <v>114.06250000000001</v>
      </c>
      <c r="F158" s="17">
        <f t="shared" si="119"/>
        <v>114.06250000000001</v>
      </c>
      <c r="G158" s="18">
        <f t="shared" si="120"/>
        <v>228.12500000000003</v>
      </c>
      <c r="H158" s="19">
        <v>104.93750000000003</v>
      </c>
      <c r="I158" s="19">
        <v>104.93750000000003</v>
      </c>
      <c r="J158" s="19">
        <f t="shared" si="117"/>
        <v>104.93750000000003</v>
      </c>
      <c r="K158" s="19">
        <f t="shared" si="121"/>
        <v>104.93750000000003</v>
      </c>
      <c r="L158" s="21">
        <f t="shared" si="122"/>
        <v>209.87500000000006</v>
      </c>
      <c r="M158" s="19">
        <v>100.37500000000001</v>
      </c>
      <c r="N158" s="19">
        <v>100.37500000000001</v>
      </c>
      <c r="O158" s="19">
        <f t="shared" si="123"/>
        <v>100.37500000000001</v>
      </c>
      <c r="P158" s="19">
        <f t="shared" si="124"/>
        <v>100.37500000000001</v>
      </c>
      <c r="Q158" s="21">
        <f t="shared" si="125"/>
        <v>200.75000000000003</v>
      </c>
    </row>
    <row r="159" spans="1:17" x14ac:dyDescent="0.25">
      <c r="A159" s="75" t="s">
        <v>150</v>
      </c>
      <c r="B159" s="56" t="s">
        <v>14</v>
      </c>
      <c r="C159" s="16">
        <v>218.22916666666669</v>
      </c>
      <c r="D159" s="16">
        <v>218.22916666666669</v>
      </c>
      <c r="E159" s="17">
        <f t="shared" si="118"/>
        <v>218.22916666666669</v>
      </c>
      <c r="F159" s="17">
        <f t="shared" si="119"/>
        <v>218.22916666666669</v>
      </c>
      <c r="G159" s="18">
        <f t="shared" si="120"/>
        <v>436.45833333333337</v>
      </c>
      <c r="H159" s="19">
        <v>200.77083333333334</v>
      </c>
      <c r="I159" s="19">
        <v>200.77083333333334</v>
      </c>
      <c r="J159" s="19">
        <f t="shared" si="117"/>
        <v>200.77083333333334</v>
      </c>
      <c r="K159" s="19">
        <f t="shared" si="121"/>
        <v>200.77083333333334</v>
      </c>
      <c r="L159" s="21">
        <f t="shared" si="122"/>
        <v>401.54166666666669</v>
      </c>
      <c r="M159" s="19">
        <v>192.04166666666669</v>
      </c>
      <c r="N159" s="19">
        <v>192.04166666666669</v>
      </c>
      <c r="O159" s="19">
        <f t="shared" si="123"/>
        <v>192.04166666666669</v>
      </c>
      <c r="P159" s="19">
        <f t="shared" si="124"/>
        <v>192.04166666666669</v>
      </c>
      <c r="Q159" s="21">
        <f t="shared" si="125"/>
        <v>384.08333333333337</v>
      </c>
    </row>
    <row r="160" spans="1:17" x14ac:dyDescent="0.25">
      <c r="A160" s="10"/>
      <c r="B160" s="43"/>
      <c r="C160" s="10"/>
      <c r="D160" s="11"/>
      <c r="E160" s="11"/>
      <c r="F160" s="11"/>
      <c r="G160" s="12"/>
      <c r="H160" s="13"/>
      <c r="I160" s="14"/>
      <c r="J160" s="14"/>
      <c r="K160" s="14"/>
      <c r="L160" s="15"/>
      <c r="M160" s="13"/>
      <c r="N160" s="14"/>
      <c r="O160" s="14"/>
      <c r="P160" s="14"/>
      <c r="Q160" s="15"/>
    </row>
    <row r="161" spans="1:17" x14ac:dyDescent="0.25">
      <c r="A161" s="62" t="s">
        <v>151</v>
      </c>
      <c r="B161" s="57"/>
      <c r="C161" s="4"/>
      <c r="D161" s="5"/>
      <c r="E161" s="5"/>
      <c r="F161" s="5"/>
      <c r="G161" s="6"/>
      <c r="H161" s="7"/>
      <c r="I161" s="8"/>
      <c r="J161" s="8"/>
      <c r="K161" s="8"/>
      <c r="L161" s="9"/>
      <c r="M161" s="7"/>
      <c r="N161" s="8"/>
      <c r="O161" s="8"/>
      <c r="P161" s="8"/>
      <c r="Q161" s="9"/>
    </row>
    <row r="162" spans="1:17" x14ac:dyDescent="0.25">
      <c r="A162" s="71" t="s">
        <v>152</v>
      </c>
      <c r="B162" s="43" t="s">
        <v>71</v>
      </c>
      <c r="C162" s="16">
        <v>137.08393548725579</v>
      </c>
      <c r="D162" s="16">
        <v>186.05</v>
      </c>
      <c r="E162" s="17">
        <f t="shared" ref="E162:E169" si="126">C162</f>
        <v>137.08393548725579</v>
      </c>
      <c r="F162" s="17">
        <f t="shared" ref="F162:F169" si="127">D162</f>
        <v>186.05</v>
      </c>
      <c r="G162" s="18">
        <f t="shared" ref="G162:G169" si="128">F162+E162</f>
        <v>323.13393548725583</v>
      </c>
      <c r="H162" s="19">
        <v>126.11722064827534</v>
      </c>
      <c r="I162" s="16">
        <v>186.05</v>
      </c>
      <c r="J162" s="19">
        <f t="shared" ref="J162:J169" si="129">H162</f>
        <v>126.11722064827534</v>
      </c>
      <c r="K162" s="19">
        <f t="shared" ref="K162:K169" si="130">I162</f>
        <v>186.05</v>
      </c>
      <c r="L162" s="21">
        <f t="shared" ref="L162:L173" si="131">J162+K162</f>
        <v>312.16722064827536</v>
      </c>
      <c r="M162" s="19">
        <v>120.63386322878512</v>
      </c>
      <c r="N162" s="16">
        <v>186.05</v>
      </c>
      <c r="O162" s="19">
        <f t="shared" ref="O162:O171" si="132">M162</f>
        <v>120.63386322878512</v>
      </c>
      <c r="P162" s="19">
        <f t="shared" ref="P162:P171" si="133">N162</f>
        <v>186.05</v>
      </c>
      <c r="Q162" s="21">
        <f t="shared" ref="Q162:Q171" si="134">O162+P162</f>
        <v>306.68386322878513</v>
      </c>
    </row>
    <row r="163" spans="1:17" x14ac:dyDescent="0.25">
      <c r="A163" s="44" t="s">
        <v>153</v>
      </c>
      <c r="B163" s="43" t="s">
        <v>71</v>
      </c>
      <c r="C163" s="16">
        <v>137.08393548725579</v>
      </c>
      <c r="D163" s="16">
        <v>186.05</v>
      </c>
      <c r="E163" s="17">
        <f t="shared" si="126"/>
        <v>137.08393548725579</v>
      </c>
      <c r="F163" s="17">
        <f t="shared" si="127"/>
        <v>186.05</v>
      </c>
      <c r="G163" s="18">
        <f t="shared" si="128"/>
        <v>323.13393548725583</v>
      </c>
      <c r="H163" s="19">
        <v>126.11722064827534</v>
      </c>
      <c r="I163" s="16">
        <v>186.05</v>
      </c>
      <c r="J163" s="19">
        <f t="shared" si="129"/>
        <v>126.11722064827534</v>
      </c>
      <c r="K163" s="19">
        <f t="shared" si="130"/>
        <v>186.05</v>
      </c>
      <c r="L163" s="21">
        <f t="shared" si="131"/>
        <v>312.16722064827536</v>
      </c>
      <c r="M163" s="19">
        <v>120.63386322878512</v>
      </c>
      <c r="N163" s="16">
        <v>186.05</v>
      </c>
      <c r="O163" s="19">
        <f t="shared" si="132"/>
        <v>120.63386322878512</v>
      </c>
      <c r="P163" s="19">
        <f t="shared" si="133"/>
        <v>186.05</v>
      </c>
      <c r="Q163" s="21">
        <f t="shared" si="134"/>
        <v>306.68386322878513</v>
      </c>
    </row>
    <row r="164" spans="1:17" x14ac:dyDescent="0.25">
      <c r="A164" s="44" t="s">
        <v>154</v>
      </c>
      <c r="B164" s="43" t="s">
        <v>71</v>
      </c>
      <c r="C164" s="16">
        <v>174.70842037736571</v>
      </c>
      <c r="D164" s="16">
        <v>190.31171898847703</v>
      </c>
      <c r="E164" s="17">
        <f t="shared" si="126"/>
        <v>174.70842037736571</v>
      </c>
      <c r="F164" s="17">
        <f t="shared" si="127"/>
        <v>190.31171898847703</v>
      </c>
      <c r="G164" s="18">
        <f t="shared" si="128"/>
        <v>365.02013936584274</v>
      </c>
      <c r="H164" s="19">
        <v>160.73174674717646</v>
      </c>
      <c r="I164" s="19">
        <v>185.09</v>
      </c>
      <c r="J164" s="19">
        <f t="shared" si="129"/>
        <v>160.73174674717646</v>
      </c>
      <c r="K164" s="19">
        <f t="shared" si="130"/>
        <v>185.09</v>
      </c>
      <c r="L164" s="21">
        <f t="shared" si="131"/>
        <v>345.82174674717646</v>
      </c>
      <c r="M164" s="19">
        <v>153.74340993208182</v>
      </c>
      <c r="N164" s="19">
        <v>167.47431270985976</v>
      </c>
      <c r="O164" s="19">
        <f t="shared" si="132"/>
        <v>153.74340993208182</v>
      </c>
      <c r="P164" s="19">
        <f t="shared" si="133"/>
        <v>167.47431270985976</v>
      </c>
      <c r="Q164" s="21">
        <f t="shared" si="134"/>
        <v>321.21772264194158</v>
      </c>
    </row>
    <row r="165" spans="1:17" x14ac:dyDescent="0.25">
      <c r="A165" s="44" t="s">
        <v>155</v>
      </c>
      <c r="B165" s="46" t="s">
        <v>71</v>
      </c>
      <c r="C165" s="16">
        <v>174.70842037736571</v>
      </c>
      <c r="D165" s="16">
        <v>190.31171898847703</v>
      </c>
      <c r="E165" s="17">
        <f t="shared" si="126"/>
        <v>174.70842037736571</v>
      </c>
      <c r="F165" s="17">
        <f t="shared" si="127"/>
        <v>190.31171898847703</v>
      </c>
      <c r="G165" s="18">
        <f t="shared" si="128"/>
        <v>365.02013936584274</v>
      </c>
      <c r="H165" s="19">
        <v>160.73174674717646</v>
      </c>
      <c r="I165" s="19">
        <v>185.09</v>
      </c>
      <c r="J165" s="19">
        <f t="shared" si="129"/>
        <v>160.73174674717646</v>
      </c>
      <c r="K165" s="19">
        <f t="shared" si="130"/>
        <v>185.09</v>
      </c>
      <c r="L165" s="21">
        <f t="shared" si="131"/>
        <v>345.82174674717646</v>
      </c>
      <c r="M165" s="19">
        <v>153.74340993208182</v>
      </c>
      <c r="N165" s="19">
        <v>167.47431270985976</v>
      </c>
      <c r="O165" s="19">
        <f t="shared" si="132"/>
        <v>153.74340993208182</v>
      </c>
      <c r="P165" s="19">
        <f t="shared" si="133"/>
        <v>167.47431270985976</v>
      </c>
      <c r="Q165" s="21">
        <f t="shared" si="134"/>
        <v>321.21772264194158</v>
      </c>
    </row>
    <row r="166" spans="1:17" x14ac:dyDescent="0.25">
      <c r="A166" s="44" t="s">
        <v>156</v>
      </c>
      <c r="B166" s="46" t="s">
        <v>117</v>
      </c>
      <c r="C166" s="16">
        <v>97.29</v>
      </c>
      <c r="D166" s="16">
        <v>110.77</v>
      </c>
      <c r="E166" s="17">
        <f t="shared" si="126"/>
        <v>97.29</v>
      </c>
      <c r="F166" s="17">
        <f t="shared" si="127"/>
        <v>110.77</v>
      </c>
      <c r="G166" s="18">
        <f t="shared" si="128"/>
        <v>208.06</v>
      </c>
      <c r="H166" s="19">
        <v>90.9</v>
      </c>
      <c r="I166" s="19">
        <v>100.39</v>
      </c>
      <c r="J166" s="19">
        <f t="shared" si="129"/>
        <v>90.9</v>
      </c>
      <c r="K166" s="19">
        <f t="shared" si="130"/>
        <v>100.39</v>
      </c>
      <c r="L166" s="21">
        <f t="shared" si="131"/>
        <v>191.29000000000002</v>
      </c>
      <c r="M166" s="19">
        <v>87.21</v>
      </c>
      <c r="N166" s="19">
        <v>95.2</v>
      </c>
      <c r="O166" s="19">
        <f t="shared" si="132"/>
        <v>87.21</v>
      </c>
      <c r="P166" s="19">
        <f t="shared" si="133"/>
        <v>95.2</v>
      </c>
      <c r="Q166" s="21">
        <f t="shared" si="134"/>
        <v>182.41</v>
      </c>
    </row>
    <row r="167" spans="1:17" x14ac:dyDescent="0.25">
      <c r="A167" s="44" t="s">
        <v>157</v>
      </c>
      <c r="B167" s="46" t="s">
        <v>158</v>
      </c>
      <c r="C167" s="16">
        <v>155.89617793231076</v>
      </c>
      <c r="D167" s="16">
        <v>186.05</v>
      </c>
      <c r="E167" s="17">
        <f t="shared" si="126"/>
        <v>155.89617793231076</v>
      </c>
      <c r="F167" s="17">
        <f t="shared" si="127"/>
        <v>186.05</v>
      </c>
      <c r="G167" s="18">
        <f t="shared" si="128"/>
        <v>341.94617793231077</v>
      </c>
      <c r="H167" s="19">
        <v>143.42448369772592</v>
      </c>
      <c r="I167" s="16">
        <v>186.05</v>
      </c>
      <c r="J167" s="19">
        <f t="shared" si="129"/>
        <v>143.42448369772592</v>
      </c>
      <c r="K167" s="19">
        <f t="shared" si="130"/>
        <v>186.05</v>
      </c>
      <c r="L167" s="21">
        <f t="shared" si="131"/>
        <v>329.47448369772593</v>
      </c>
      <c r="M167" s="19">
        <v>137.18863658043347</v>
      </c>
      <c r="N167" s="16">
        <v>186.05</v>
      </c>
      <c r="O167" s="19">
        <f t="shared" si="132"/>
        <v>137.18863658043347</v>
      </c>
      <c r="P167" s="19">
        <f t="shared" si="133"/>
        <v>186.05</v>
      </c>
      <c r="Q167" s="21">
        <f t="shared" si="134"/>
        <v>323.23863658043348</v>
      </c>
    </row>
    <row r="168" spans="1:17" x14ac:dyDescent="0.25">
      <c r="A168" s="10" t="s">
        <v>159</v>
      </c>
      <c r="B168" s="43" t="s">
        <v>160</v>
      </c>
      <c r="C168" s="16">
        <v>155.89617793231076</v>
      </c>
      <c r="D168" s="16">
        <v>186.05</v>
      </c>
      <c r="E168" s="17">
        <f t="shared" si="126"/>
        <v>155.89617793231076</v>
      </c>
      <c r="F168" s="17">
        <f t="shared" si="127"/>
        <v>186.05</v>
      </c>
      <c r="G168" s="18">
        <f t="shared" si="128"/>
        <v>341.94617793231077</v>
      </c>
      <c r="H168" s="19">
        <v>143.42448369772592</v>
      </c>
      <c r="I168" s="16">
        <v>186.05</v>
      </c>
      <c r="J168" s="19">
        <f t="shared" si="129"/>
        <v>143.42448369772592</v>
      </c>
      <c r="K168" s="19">
        <f t="shared" si="130"/>
        <v>186.05</v>
      </c>
      <c r="L168" s="21">
        <f t="shared" si="131"/>
        <v>329.47448369772593</v>
      </c>
      <c r="M168" s="19">
        <v>137.18863658043347</v>
      </c>
      <c r="N168" s="16">
        <v>186.05</v>
      </c>
      <c r="O168" s="19">
        <f t="shared" si="132"/>
        <v>137.18863658043347</v>
      </c>
      <c r="P168" s="19">
        <f t="shared" si="133"/>
        <v>186.05</v>
      </c>
      <c r="Q168" s="21">
        <f t="shared" si="134"/>
        <v>323.23863658043348</v>
      </c>
    </row>
    <row r="169" spans="1:17" x14ac:dyDescent="0.25">
      <c r="A169" s="10" t="s">
        <v>161</v>
      </c>
      <c r="B169" s="43" t="s">
        <v>24</v>
      </c>
      <c r="C169" s="16">
        <v>174.70842037736571</v>
      </c>
      <c r="D169" s="16">
        <v>190.31171898847703</v>
      </c>
      <c r="E169" s="17">
        <f t="shared" si="126"/>
        <v>174.70842037736571</v>
      </c>
      <c r="F169" s="17">
        <f t="shared" si="127"/>
        <v>190.31171898847703</v>
      </c>
      <c r="G169" s="18">
        <f t="shared" si="128"/>
        <v>365.02013936584274</v>
      </c>
      <c r="H169" s="19">
        <v>160.73174674717646</v>
      </c>
      <c r="I169" s="19">
        <v>175.08678146939886</v>
      </c>
      <c r="J169" s="19">
        <f t="shared" si="129"/>
        <v>160.73174674717646</v>
      </c>
      <c r="K169" s="19">
        <f t="shared" si="130"/>
        <v>175.08678146939886</v>
      </c>
      <c r="L169" s="21">
        <f t="shared" si="131"/>
        <v>335.81852821657532</v>
      </c>
      <c r="M169" s="19">
        <v>153.74340993208182</v>
      </c>
      <c r="N169" s="19">
        <v>167.47431270985976</v>
      </c>
      <c r="O169" s="19">
        <f t="shared" si="132"/>
        <v>153.74340993208182</v>
      </c>
      <c r="P169" s="19">
        <f t="shared" si="133"/>
        <v>167.47431270985976</v>
      </c>
      <c r="Q169" s="21">
        <f t="shared" si="134"/>
        <v>321.21772264194158</v>
      </c>
    </row>
    <row r="170" spans="1:17" x14ac:dyDescent="0.25">
      <c r="A170" s="58" t="s">
        <v>162</v>
      </c>
      <c r="B170" s="50"/>
      <c r="C170" s="31"/>
      <c r="D170" s="40"/>
      <c r="E170" s="40"/>
      <c r="F170" s="40"/>
      <c r="G170" s="41"/>
      <c r="H170" s="13"/>
      <c r="I170" s="14"/>
      <c r="J170" s="14"/>
      <c r="K170" s="14"/>
      <c r="L170" s="21">
        <f t="shared" si="131"/>
        <v>0</v>
      </c>
      <c r="M170" s="19">
        <v>0</v>
      </c>
      <c r="N170" s="19">
        <v>0</v>
      </c>
      <c r="O170" s="19">
        <f t="shared" si="132"/>
        <v>0</v>
      </c>
      <c r="P170" s="19">
        <f t="shared" si="133"/>
        <v>0</v>
      </c>
      <c r="Q170" s="21">
        <f t="shared" si="134"/>
        <v>0</v>
      </c>
    </row>
    <row r="171" spans="1:17" x14ac:dyDescent="0.25">
      <c r="A171" s="10"/>
      <c r="B171" s="43"/>
      <c r="C171" s="10"/>
      <c r="D171" s="11"/>
      <c r="E171" s="11"/>
      <c r="F171" s="11"/>
      <c r="G171" s="12"/>
      <c r="H171" s="13"/>
      <c r="I171" s="14"/>
      <c r="J171" s="14"/>
      <c r="K171" s="14"/>
      <c r="L171" s="21">
        <f t="shared" si="131"/>
        <v>0</v>
      </c>
      <c r="M171" s="19">
        <v>0</v>
      </c>
      <c r="N171" s="19">
        <v>0</v>
      </c>
      <c r="O171" s="19">
        <f t="shared" si="132"/>
        <v>0</v>
      </c>
      <c r="P171" s="19">
        <f t="shared" si="133"/>
        <v>0</v>
      </c>
      <c r="Q171" s="21">
        <f t="shared" si="134"/>
        <v>0</v>
      </c>
    </row>
    <row r="172" spans="1:17" x14ac:dyDescent="0.25">
      <c r="A172" s="62" t="s">
        <v>163</v>
      </c>
      <c r="B172" s="57"/>
      <c r="C172" s="4"/>
      <c r="D172" s="5"/>
      <c r="E172" s="5"/>
      <c r="F172" s="5"/>
      <c r="G172" s="6"/>
      <c r="H172" s="7"/>
      <c r="I172" s="8"/>
      <c r="J172" s="8"/>
      <c r="K172" s="8"/>
      <c r="L172" s="9"/>
      <c r="M172" s="7"/>
      <c r="N172" s="8"/>
      <c r="O172" s="8"/>
      <c r="P172" s="8"/>
      <c r="Q172" s="9"/>
    </row>
    <row r="173" spans="1:17" x14ac:dyDescent="0.25">
      <c r="A173" s="71" t="s">
        <v>164</v>
      </c>
      <c r="B173" s="43" t="s">
        <v>14</v>
      </c>
      <c r="C173" s="16">
        <v>147.21562237675522</v>
      </c>
      <c r="D173" s="16">
        <v>162.81892098786636</v>
      </c>
      <c r="E173" s="17">
        <f>C173</f>
        <v>147.21562237675522</v>
      </c>
      <c r="F173" s="17">
        <f>D173</f>
        <v>162.81892098786636</v>
      </c>
      <c r="G173" s="18">
        <f t="shared" ref="G173" si="135">F173+E173</f>
        <v>310.03454336462158</v>
      </c>
      <c r="H173" s="19">
        <v>135.4383725866148</v>
      </c>
      <c r="I173" s="19">
        <v>149.79340730883703</v>
      </c>
      <c r="J173" s="19">
        <f>H173</f>
        <v>135.4383725866148</v>
      </c>
      <c r="K173" s="19">
        <f>I173</f>
        <v>149.79340730883703</v>
      </c>
      <c r="L173" s="21">
        <f t="shared" si="131"/>
        <v>285.23177989545184</v>
      </c>
      <c r="M173" s="19">
        <v>129.54974769154458</v>
      </c>
      <c r="N173" s="19">
        <v>143.28065046932238</v>
      </c>
      <c r="O173" s="19">
        <f t="shared" ref="O173" si="136">M173</f>
        <v>129.54974769154458</v>
      </c>
      <c r="P173" s="19">
        <f t="shared" ref="P173" si="137">N173</f>
        <v>143.28065046932238</v>
      </c>
      <c r="Q173" s="21">
        <f>O173+P173</f>
        <v>272.83039816086693</v>
      </c>
    </row>
    <row r="175" spans="1:17" x14ac:dyDescent="0.25">
      <c r="A175" t="s">
        <v>178</v>
      </c>
    </row>
    <row r="177" spans="1:1" x14ac:dyDescent="0.25">
      <c r="A177" t="s">
        <v>179</v>
      </c>
    </row>
    <row r="178" spans="1:1" x14ac:dyDescent="0.25">
      <c r="A178" t="s">
        <v>180</v>
      </c>
    </row>
    <row r="179" spans="1:1" x14ac:dyDescent="0.25">
      <c r="A179" t="s">
        <v>181</v>
      </c>
    </row>
  </sheetData>
  <mergeCells count="11">
    <mergeCell ref="C10:G10"/>
    <mergeCell ref="H10:L10"/>
    <mergeCell ref="M10:Q10"/>
    <mergeCell ref="A1:B1"/>
    <mergeCell ref="A2:C2"/>
    <mergeCell ref="A3:B3"/>
    <mergeCell ref="C1:Q1"/>
    <mergeCell ref="A7:B7"/>
    <mergeCell ref="A6:B6"/>
    <mergeCell ref="A4:B4"/>
    <mergeCell ref="A5:B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ConvergeOne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Melanie Hager</dc:creator>
  <cp:lastModifiedBy>Melanie Hager</cp:lastModifiedBy>
  <dcterms:created xsi:type="dcterms:W3CDTF">2025-11-11T19:42:53Z</dcterms:created>
  <dcterms:modified xsi:type="dcterms:W3CDTF">2025-11-24T18:39:21Z</dcterms:modified>
</cp:coreProperties>
</file>